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1" documentId="13_ncr:1_{55035254-3248-438B-8757-B6FC9DA3096F}" xr6:coauthVersionLast="47" xr6:coauthVersionMax="47" xr10:uidLastSave="{2E68D415-849A-4CBD-82BB-588C639FB5A4}"/>
  <bookViews>
    <workbookView xWindow="-108" yWindow="-108" windowWidth="23256" windowHeight="12456" tabRatio="835" xr2:uid="{00000000-000D-0000-FFFF-FFFF00000000}"/>
  </bookViews>
  <sheets>
    <sheet name="CONTENT" sheetId="2" r:id="rId1"/>
    <sheet name="KEY FINANCIALS &gt;&gt;" sheetId="31" r:id="rId2"/>
    <sheet name="Key Performance Metrics" sheetId="29" r:id="rId3"/>
    <sheet name="Key Performance Metrics II" sheetId="38" r:id="rId4"/>
    <sheet name="Key Financial Data" sheetId="1" r:id="rId5"/>
    <sheet name="Group Balance Sheet" sheetId="4" r:id="rId6"/>
    <sheet name="Group P&amp;L" sheetId="3" r:id="rId7"/>
    <sheet name="BUSINESS SEGMENTS &gt;&gt;" sheetId="33" r:id="rId8"/>
    <sheet name="Segment Reporting CONSUMER" sheetId="36" r:id="rId9"/>
    <sheet name="Segment Reporting SME" sheetId="23" r:id="rId10"/>
    <sheet name="Segment Reporting MORTGAGE" sheetId="37" r:id="rId11"/>
    <sheet name="Segment Reporting LARGE&amp;PUBLIC" sheetId="39" r:id="rId12"/>
    <sheet name="Segment Reporting LARGE CORP." sheetId="24" r:id="rId13"/>
    <sheet name="Segment Reporting PUBLIC FIN." sheetId="25" r:id="rId14"/>
    <sheet name="Segment Reporting CORP. CENTER" sheetId="26" r:id="rId15"/>
    <sheet name="Segment Reporting TOTAL" sheetId="27" r:id="rId16"/>
    <sheet name="GEOGRAPHIES &gt;&gt;" sheetId="34" r:id="rId17"/>
    <sheet name="Slovenia" sheetId="13" r:id="rId18"/>
    <sheet name="Croatia" sheetId="11" r:id="rId19"/>
    <sheet name="Serbia" sheetId="16" r:id="rId20"/>
    <sheet name="BiH-Sarajevo" sheetId="15" r:id="rId21"/>
    <sheet name="BiH-Banja Luka" sheetId="14" r:id="rId22"/>
    <sheet name="Montenegro" sheetId="17" r:id="rId23"/>
    <sheet name="Austria (HQ)" sheetId="18" r:id="rId24"/>
    <sheet name="Recon." sheetId="19" r:id="rId25"/>
    <sheet name="Group" sheetId="21" r:id="rId26"/>
    <sheet name="OTHER &gt;&gt;" sheetId="35" r:id="rId27"/>
    <sheet name="Glossary" sheetId="7" r:id="rId28"/>
    <sheet name="Disclaimer" sheetId="8" r:id="rId29"/>
  </sheets>
  <definedNames>
    <definedName name="_xlnm.Print_Area" localSheetId="23">'Austria (HQ)'!$A$1:$X$36</definedName>
    <definedName name="_xlnm.Print_Area" localSheetId="21">'BiH-Banja Luka'!$A$1:$S$39</definedName>
    <definedName name="_xlnm.Print_Area" localSheetId="20">'BiH-Sarajevo'!$A$1:$S$39</definedName>
    <definedName name="_xlnm.Print_Area" localSheetId="7">'BUSINESS SEGMENTS &gt;&gt;'!$A$1:$F$40</definedName>
    <definedName name="_xlnm.Print_Area" localSheetId="18">Croatia!$A$1:$X$39</definedName>
    <definedName name="_xlnm.Print_Area" localSheetId="28">Disclaimer!$A$1:$K$19</definedName>
    <definedName name="_xlnm.Print_Area" localSheetId="16">'GEOGRAPHIES &gt;&gt;'!$A$1:$F$39</definedName>
    <definedName name="_xlnm.Print_Area" localSheetId="27">Glossary!$A$1:$E$47</definedName>
    <definedName name="_xlnm.Print_Area" localSheetId="25">Group!$A$1:$X$39</definedName>
    <definedName name="_xlnm.Print_Area" localSheetId="5">'Group Balance Sheet'!$A$1:$B$43</definedName>
    <definedName name="_xlnm.Print_Area" localSheetId="6">'Group P&amp;L'!$A$1:$X$29</definedName>
    <definedName name="_xlnm.Print_Area" localSheetId="4">'Key Financial Data'!$A$1:$N$88</definedName>
    <definedName name="_xlnm.Print_Area" localSheetId="1">'KEY FINANCIALS &gt;&gt;'!$A$1:$F$40</definedName>
    <definedName name="_xlnm.Print_Area" localSheetId="2">'Key Performance Metrics'!$A$1:$X$110</definedName>
    <definedName name="_xlnm.Print_Area" localSheetId="3">'Key Performance Metrics II'!$A$1:$B$136</definedName>
    <definedName name="_xlnm.Print_Area" localSheetId="22">Montenegro!$A$1:$X$39</definedName>
    <definedName name="_xlnm.Print_Area" localSheetId="26">'OTHER &gt;&gt;'!$A$1:$F$39</definedName>
    <definedName name="_xlnm.Print_Area" localSheetId="24">'Recon.'!$A$1:$S$27</definedName>
    <definedName name="_xlnm.Print_Area" localSheetId="8">'Segment Reporting CONSUMER'!$A$1:$X$34</definedName>
    <definedName name="_xlnm.Print_Area" localSheetId="14">'Segment Reporting CORP. CENTER'!$A$1:$M$25</definedName>
    <definedName name="_xlnm.Print_Area" localSheetId="12">'Segment Reporting LARGE CORP.'!$A$1:$N$33</definedName>
    <definedName name="_xlnm.Print_Area" localSheetId="11">'Segment Reporting LARGE&amp;PUBLIC'!$A$1:$S$33</definedName>
    <definedName name="_xlnm.Print_Area" localSheetId="10">'Segment Reporting MORTGAGE'!$A$1:$M$34</definedName>
    <definedName name="_xlnm.Print_Area" localSheetId="13">'Segment Reporting PUBLIC FIN.'!$A$1:$M$33</definedName>
    <definedName name="_xlnm.Print_Area" localSheetId="9">'Segment Reporting SME'!$A$1:$M$33</definedName>
    <definedName name="_xlnm.Print_Area" localSheetId="15">'Segment Reporting TOTAL'!$A$1:$M$34</definedName>
    <definedName name="_xlnm.Print_Area" localSheetId="19">Serbia!$A$1:$X$39</definedName>
    <definedName name="_xlnm.Print_Area" localSheetId="17">Slovenia!$A$1:$X$39</definedName>
    <definedName name="_xlnm.Print_Titles" localSheetId="27">Glossary!$1:$8</definedName>
    <definedName name="_xlnm.Print_Titles" localSheetId="2">'Key Performance Metrics'!$1:$3</definedName>
    <definedName name="_xlnm.Print_Titles" localSheetId="3">'Key Performance Metrics II'!$1:$3</definedName>
    <definedName name="_xlnm.Print_Titles" localSheetId="8">'Segment Reporting CONSUMER'!$1:$3</definedName>
    <definedName name="_xlnm.Print_Titles" localSheetId="14">'Segment Reporting CORP. CENTER'!$1:$3</definedName>
    <definedName name="_xlnm.Print_Titles" localSheetId="12">'Segment Reporting LARGE CORP.'!$1:$2</definedName>
    <definedName name="_xlnm.Print_Titles" localSheetId="11">'Segment Reporting LARGE&amp;PUBLIC'!$1:$2</definedName>
    <definedName name="_xlnm.Print_Titles" localSheetId="10">'Segment Reporting MORTGAGE'!$1:$3</definedName>
    <definedName name="_xlnm.Print_Titles" localSheetId="13">'Segment Reporting PUBLIC FIN.'!$1:$3</definedName>
    <definedName name="_xlnm.Print_Titles" localSheetId="9">'Segment Reporting SME'!$1:$3</definedName>
    <definedName name="_xlnm.Print_Titles" localSheetId="15">'Segment Reporting TOTAL'!$1:$3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35" l="1"/>
  <c r="A16" i="33" l="1"/>
  <c r="A15" i="33"/>
  <c r="A14" i="33"/>
  <c r="A13" i="33"/>
  <c r="A12" i="33"/>
  <c r="A11" i="33"/>
  <c r="AG27" i="21" l="1"/>
  <c r="AG26" i="21"/>
  <c r="AG25" i="21"/>
  <c r="AG24" i="21"/>
  <c r="AG23" i="21"/>
  <c r="AG20" i="21"/>
  <c r="AG18" i="21"/>
  <c r="AG17" i="21"/>
  <c r="AG16" i="21"/>
  <c r="AG15" i="21"/>
  <c r="AG14" i="21"/>
  <c r="AG13" i="21"/>
  <c r="AG12" i="21"/>
  <c r="AG11" i="21"/>
  <c r="AG10" i="21"/>
  <c r="AG9" i="21"/>
  <c r="AG8" i="21"/>
  <c r="AG23" i="26" l="1"/>
  <c r="AG22" i="26"/>
  <c r="AG21" i="26"/>
  <c r="AG20" i="26"/>
  <c r="C119" i="38" l="1"/>
  <c r="C122" i="38" l="1"/>
  <c r="C125" i="38" s="1"/>
  <c r="C132" i="38" l="1"/>
  <c r="C135" i="38"/>
  <c r="C130" i="38"/>
  <c r="C134" i="38"/>
  <c r="C129" i="38"/>
  <c r="C133" i="38"/>
  <c r="C131" i="38"/>
  <c r="A6" i="34" l="1"/>
  <c r="A6" i="33"/>
  <c r="A6" i="31"/>
  <c r="A39" i="35"/>
  <c r="A39" i="34"/>
  <c r="A40" i="33"/>
  <c r="A40" i="31"/>
  <c r="A1" i="35"/>
  <c r="A1" i="34"/>
  <c r="A1" i="33"/>
  <c r="A1" i="31"/>
  <c r="A2" i="31"/>
  <c r="A2" i="33"/>
  <c r="A2" i="34"/>
  <c r="A2" i="35"/>
</calcChain>
</file>

<file path=xl/sharedStrings.xml><?xml version="1.0" encoding="utf-8"?>
<sst xmlns="http://schemas.openxmlformats.org/spreadsheetml/2006/main" count="2515" uniqueCount="285">
  <si>
    <t>ADDIKO GROUP - KEY FINANCIAL DATA</t>
  </si>
  <si>
    <t>Note: Key financial data set was adjusted in 1Q25 in line with structure established since 2022</t>
  </si>
  <si>
    <t>Contents</t>
  </si>
  <si>
    <t>Key Financials &gt;&gt;</t>
  </si>
  <si>
    <t>Key Performance Metrics</t>
  </si>
  <si>
    <t>Key Performance Metrics II</t>
  </si>
  <si>
    <t>Key Financial Data</t>
  </si>
  <si>
    <t>Group Balance Sheet</t>
  </si>
  <si>
    <t>Group P&amp;L</t>
  </si>
  <si>
    <t>Business Segments &gt;&gt;</t>
  </si>
  <si>
    <t>Segment Reporting - CONSUMER (Focus Business)</t>
  </si>
  <si>
    <t>Segment Reporting - SME (Focus Business)</t>
  </si>
  <si>
    <t>Segment Reporting - MORTGAGE (Non-focus)</t>
  </si>
  <si>
    <t>Segment Reporting LARGE CORP. &amp; PUBLIC FIN. (Non-focus)</t>
  </si>
  <si>
    <t>Segment Reporting CORP. CENTER</t>
  </si>
  <si>
    <t>Segment Reporting TOTAL</t>
  </si>
  <si>
    <t>Geographies &gt;&gt;</t>
  </si>
  <si>
    <t>Slovenia</t>
  </si>
  <si>
    <t>Croatia</t>
  </si>
  <si>
    <t>Serbia</t>
  </si>
  <si>
    <t>BiH-Sarajevo</t>
  </si>
  <si>
    <t>BiH-Banja Luka</t>
  </si>
  <si>
    <t>Montenegro</t>
  </si>
  <si>
    <t>Austria (HQ)</t>
  </si>
  <si>
    <t>Recon.</t>
  </si>
  <si>
    <t>Group</t>
  </si>
  <si>
    <t>Other &gt;&gt;</t>
  </si>
  <si>
    <t>Glossary</t>
  </si>
  <si>
    <t>Disclaimer</t>
  </si>
  <si>
    <t>File optimised for data processing, not for printing.
For fields that contain zero values or null, data is not available.
Figures could be slightly different from financial report and presentation due to roundings.</t>
  </si>
  <si>
    <t>ADDIKO BANK - KEY PERFORMANCE METRICS</t>
  </si>
  <si>
    <t>Gross performing loans by segment</t>
  </si>
  <si>
    <t>2023</t>
  </si>
  <si>
    <t>2023 (QTD)</t>
  </si>
  <si>
    <t>2024 (QTD)</t>
  </si>
  <si>
    <t>2025 (QTD)</t>
  </si>
  <si>
    <t>in EUR mil.</t>
  </si>
  <si>
    <t>YE</t>
  </si>
  <si>
    <t>1Q</t>
  </si>
  <si>
    <t>1H</t>
  </si>
  <si>
    <t>3Q (YTD)</t>
  </si>
  <si>
    <t>2Q</t>
  </si>
  <si>
    <t>3Q</t>
  </si>
  <si>
    <t>4Q</t>
  </si>
  <si>
    <t>Focus</t>
  </si>
  <si>
    <t>Consumer</t>
  </si>
  <si>
    <t>SME</t>
  </si>
  <si>
    <t>Non-Focus</t>
  </si>
  <si>
    <t>Mortgages</t>
  </si>
  <si>
    <t>Public &amp; Large Corporates</t>
  </si>
  <si>
    <t>Total</t>
  </si>
  <si>
    <t>in %</t>
  </si>
  <si>
    <t>Yield by segment</t>
  </si>
  <si>
    <t>Regular Interest Income</t>
  </si>
  <si>
    <t>Public / Large Corporates</t>
  </si>
  <si>
    <t>Market</t>
  </si>
  <si>
    <t>Other</t>
  </si>
  <si>
    <t>Non-Focus and Other</t>
  </si>
  <si>
    <t>Interest Expense Dynamics</t>
  </si>
  <si>
    <t>Deposits - network</t>
  </si>
  <si>
    <t>Direct Deposits</t>
  </si>
  <si>
    <t>Deposits - Credit Institutions</t>
  </si>
  <si>
    <t>Tier 2</t>
  </si>
  <si>
    <t>Interest bearing liabilities</t>
  </si>
  <si>
    <t>Other interest bearing liabilities</t>
  </si>
  <si>
    <t>Cost of Funding</t>
  </si>
  <si>
    <t>Cost of funding</t>
  </si>
  <si>
    <t>General administrative expenses</t>
  </si>
  <si>
    <t>Staff</t>
  </si>
  <si>
    <t>Administrative</t>
  </si>
  <si>
    <t>Depreciation</t>
  </si>
  <si>
    <t>Target metrics</t>
  </si>
  <si>
    <t>Focus vs. Non-Focus</t>
  </si>
  <si>
    <t>Total loan book (growth YoY - gross performing loans)</t>
  </si>
  <si>
    <t>Net Interest Margin</t>
  </si>
  <si>
    <t>NBI (growth YoY)</t>
  </si>
  <si>
    <t>Cost / Income Ratio</t>
  </si>
  <si>
    <r>
      <t>Cost of risk ratio (on net loans)</t>
    </r>
    <r>
      <rPr>
        <vertAlign val="superscript"/>
        <sz val="6.8"/>
        <color rgb="FF002D4B"/>
        <rFont val="Trebuchet MS"/>
        <family val="2"/>
      </rPr>
      <t>1</t>
    </r>
  </si>
  <si>
    <t>NPE ratio (on-balance loans)</t>
  </si>
  <si>
    <r>
      <t>Return on average Tangible Equity</t>
    </r>
    <r>
      <rPr>
        <vertAlign val="superscript"/>
        <sz val="8"/>
        <color rgb="FF002D4B"/>
        <rFont val="Trebuchet MS"/>
        <family val="2"/>
      </rPr>
      <t>2</t>
    </r>
  </si>
  <si>
    <t>Total Capital Ratio</t>
  </si>
  <si>
    <t>Loan / Deposit Ratio (Customer)</t>
  </si>
  <si>
    <r>
      <t>1</t>
    </r>
    <r>
      <rPr>
        <sz val="8"/>
        <color rgb="FF002D4B"/>
        <rFont val="Trebuchet MS"/>
        <family val="2"/>
      </rPr>
      <t xml:space="preserve"> not annualized</t>
    </r>
  </si>
  <si>
    <r>
      <rPr>
        <vertAlign val="superscript"/>
        <sz val="8"/>
        <color theme="1"/>
        <rFont val="Trebuchet MS"/>
        <family val="2"/>
      </rPr>
      <t>2</t>
    </r>
    <r>
      <rPr>
        <sz val="8"/>
        <color theme="1"/>
        <rFont val="Trebuchet MS"/>
        <family val="2"/>
      </rPr>
      <t xml:space="preserve"> Not calculated for QTD - YTD ratio shown in QTD columns</t>
    </r>
  </si>
  <si>
    <t>ADDIKO BANK - KEY PERFORMANCE METRICS II</t>
  </si>
  <si>
    <t>ADDIKO BANK SLOVENIA (ABS)</t>
  </si>
  <si>
    <t>2024</t>
  </si>
  <si>
    <t>2025</t>
  </si>
  <si>
    <t>ADDIKO BANK CROATIA (ABC)</t>
  </si>
  <si>
    <t>ADDIKO BANK SARAJEVO (ABSA)</t>
  </si>
  <si>
    <t>ADDIKO BANK BANJA LUKA (ABBL)</t>
  </si>
  <si>
    <t>ADDIKO BANK SERBIA (ABSE)</t>
  </si>
  <si>
    <t>ADDIKO BANK MONTENEGRO (ABM)</t>
  </si>
  <si>
    <t>ADDIKO BANK - KEY FINANCIAL DATA</t>
  </si>
  <si>
    <t>Selected items of the Profit or Loss statement</t>
  </si>
  <si>
    <t>2023 (YTD)</t>
  </si>
  <si>
    <t>2024 (YTD)</t>
  </si>
  <si>
    <t>2025 (YTD)</t>
  </si>
  <si>
    <t>Net banking income</t>
  </si>
  <si>
    <t>Net interest income</t>
  </si>
  <si>
    <t>Net fee and commission income</t>
  </si>
  <si>
    <t>Net result on financial instruments</t>
  </si>
  <si>
    <t>Other operating result</t>
  </si>
  <si>
    <t>Operating income</t>
  </si>
  <si>
    <t>Operating result before impairments and provisions</t>
  </si>
  <si>
    <t>Other result</t>
  </si>
  <si>
    <t>Expected credit loss expenses on financial assets</t>
  </si>
  <si>
    <t>Tax on income</t>
  </si>
  <si>
    <t>Result after tax</t>
  </si>
  <si>
    <t>Selected items of the Statement of financial position</t>
  </si>
  <si>
    <t>Loans and advances to customers</t>
  </si>
  <si>
    <t>o/w gross performing loans</t>
  </si>
  <si>
    <t>Deposits of customers</t>
  </si>
  <si>
    <t>Equity</t>
  </si>
  <si>
    <t>Total assets</t>
  </si>
  <si>
    <t>Risk-weighted assets</t>
  </si>
  <si>
    <t>Balance sheet ratios</t>
  </si>
  <si>
    <t>NIM</t>
  </si>
  <si>
    <t>Loan to deposit ratio</t>
  </si>
  <si>
    <t>NPE ratio (CRB based)</t>
  </si>
  <si>
    <t>NPE ratio (GE based)</t>
  </si>
  <si>
    <t>NPE coverage ratio</t>
  </si>
  <si>
    <t>Common equity tier 1 ratio</t>
  </si>
  <si>
    <t>Total capital ratio</t>
  </si>
  <si>
    <t>GROUP</t>
  </si>
  <si>
    <t>Risk Metrics</t>
  </si>
  <si>
    <t>%NPE ratio (on-balance loans)</t>
  </si>
  <si>
    <t>% NPE Ratio (CRB based)</t>
  </si>
  <si>
    <t>Volume NPL</t>
  </si>
  <si>
    <t>% Coverage (excl. collateral)</t>
  </si>
  <si>
    <t>o/w Consumer</t>
  </si>
  <si>
    <t>o/w SME</t>
  </si>
  <si>
    <t>Non-focus</t>
  </si>
  <si>
    <t>o/w Mortgages</t>
  </si>
  <si>
    <t>o/w Large Corporate &amp; Public</t>
  </si>
  <si>
    <t>ADDIKO BANK - CONS. STATEMENT OF FINANCIAL POSITION</t>
  </si>
  <si>
    <t>Assets</t>
  </si>
  <si>
    <t>Cash reserves</t>
  </si>
  <si>
    <t xml:space="preserve">Financial assets held for trading </t>
  </si>
  <si>
    <t>Loans and receivables</t>
  </si>
  <si>
    <t>Loans and advances to credit institutions</t>
  </si>
  <si>
    <t>Investment securities</t>
  </si>
  <si>
    <t>Tangible assets</t>
  </si>
  <si>
    <t>Property, plant and equipment</t>
  </si>
  <si>
    <t>Investment property</t>
  </si>
  <si>
    <t>Intangible assets</t>
  </si>
  <si>
    <t>Tax assets</t>
  </si>
  <si>
    <t>Current tax assets</t>
  </si>
  <si>
    <t>Deferred tax assets</t>
  </si>
  <si>
    <t xml:space="preserve">Other assets </t>
  </si>
  <si>
    <t>Non-current assets and disposal groups classified as held for sale</t>
  </si>
  <si>
    <t>Equity and liabilities</t>
  </si>
  <si>
    <t>Financial liabilities held for trading</t>
  </si>
  <si>
    <t>Financial liabilities measured at amortised cost</t>
  </si>
  <si>
    <t>Deposits of credit institutions</t>
  </si>
  <si>
    <t>Issued bonds, subordinated and supplementary capital</t>
  </si>
  <si>
    <t>Other financial liabilities</t>
  </si>
  <si>
    <t>Provisions</t>
  </si>
  <si>
    <t>Tax liabilities</t>
  </si>
  <si>
    <t>Current tax liabilities</t>
  </si>
  <si>
    <t>Deferred tax liabilities</t>
  </si>
  <si>
    <t>Other liabilities</t>
  </si>
  <si>
    <t>thereof attributable to equity holders of parent</t>
  </si>
  <si>
    <t>Total equity and liabilities</t>
  </si>
  <si>
    <t>ADDIKO BANK - STATEMENT OF PROFIT OR LOSS</t>
  </si>
  <si>
    <t>Reported</t>
  </si>
  <si>
    <t>Interest income</t>
  </si>
  <si>
    <t>Interest expenses</t>
  </si>
  <si>
    <t>Fee and commission income</t>
  </si>
  <si>
    <t>Fee and commission expenses</t>
  </si>
  <si>
    <t>Other operating income</t>
  </si>
  <si>
    <t>Other operating expenses</t>
  </si>
  <si>
    <t>Personnel expenses</t>
  </si>
  <si>
    <t>Other administrative expenses</t>
  </si>
  <si>
    <t>Depreciation and amortisation</t>
  </si>
  <si>
    <t>Result before tax</t>
  </si>
  <si>
    <t>ADDIKO BANK - SEGMENT REPORTING</t>
  </si>
  <si>
    <t>Consumer Business</t>
  </si>
  <si>
    <r>
      <t>2025</t>
    </r>
    <r>
      <rPr>
        <b/>
        <vertAlign val="superscript"/>
        <sz val="6.8"/>
        <color theme="0"/>
        <rFont val="Trebuchet MS"/>
        <family val="2"/>
      </rPr>
      <t>2)</t>
    </r>
  </si>
  <si>
    <r>
      <t>2024 (QTD)</t>
    </r>
    <r>
      <rPr>
        <b/>
        <vertAlign val="superscript"/>
        <sz val="6.8"/>
        <color theme="0"/>
        <rFont val="Trebuchet MS"/>
        <family val="2"/>
      </rPr>
      <t>1)</t>
    </r>
  </si>
  <si>
    <r>
      <t>2025 (QTD)</t>
    </r>
    <r>
      <rPr>
        <b/>
        <vertAlign val="superscript"/>
        <sz val="6.8"/>
        <color theme="0"/>
        <rFont val="Trebuchet MS"/>
        <family val="2"/>
      </rPr>
      <t>2)</t>
    </r>
  </si>
  <si>
    <t>Profit or loss statement</t>
  </si>
  <si>
    <t>o/w regular interest income</t>
  </si>
  <si>
    <t>Business volume</t>
  </si>
  <si>
    <t>Gross disbursements</t>
  </si>
  <si>
    <t>Financial liabilities at AC</t>
  </si>
  <si>
    <t>Ratios (YTD)</t>
  </si>
  <si>
    <t>Cost/income ratio</t>
  </si>
  <si>
    <t>Cost of risk ratio (CRB)</t>
  </si>
  <si>
    <t>Cost of risk ratio (on net loans)</t>
  </si>
  <si>
    <t>NPE ratio (on balance loans)</t>
  </si>
  <si>
    <t>Yield GPL (simple Ø)</t>
  </si>
  <si>
    <r>
      <rPr>
        <vertAlign val="superscript"/>
        <sz val="6.8"/>
        <color theme="1"/>
        <rFont val="Trebuchet MS"/>
        <family val="2"/>
      </rPr>
      <t>1)</t>
    </r>
    <r>
      <rPr>
        <sz val="8"/>
        <color theme="1"/>
        <rFont val="Trebuchet MS"/>
        <family val="2"/>
      </rPr>
      <t xml:space="preserve"> Costs related to the takeover bids by Agri Europe Cyprus and by NLB reflected in Q2 in the market segments but re-allocated to corporate center during Q3, Net interest income in Q4 impacted by lower allocation of asset contribution to market segments due to implemented equity valuation in 4Q24.</t>
    </r>
  </si>
  <si>
    <t>Note: Net interest margin at segment level is the sum of interest income (without interest income on NPE) and expenses, including funds transfer pricing but without asset contribution, divided by the respective average business volume using daily balances.</t>
  </si>
  <si>
    <t>Note: Cost Income ratio (CIR) is calculated as the sum of general administrated expenses divided by operating income including asset contribution.</t>
  </si>
  <si>
    <t>Note: Regular interest income is related to booked interests excluding interest like income, interest income on NPE and funds transfer pricing.</t>
  </si>
  <si>
    <r>
      <rPr>
        <vertAlign val="superscript"/>
        <sz val="6.8"/>
        <color theme="1"/>
        <rFont val="Trebuchet MS"/>
        <family val="2"/>
      </rPr>
      <t xml:space="preserve">2) </t>
    </r>
    <r>
      <rPr>
        <sz val="8"/>
        <color theme="1"/>
        <rFont val="Trebuchet MS"/>
        <family val="2"/>
      </rPr>
      <t>YoY comparisson on net interest income mainly impacted by implemented equity valuation in 4Q24 and modified asset contribution methodology starting from 2025 onwards - resulting into lower allocation of asset contirbution to market segments.</t>
    </r>
  </si>
  <si>
    <t>SME Business</t>
  </si>
  <si>
    <t>Mortgage</t>
  </si>
  <si>
    <t>n.m.</t>
  </si>
  <si>
    <t>Large Corporates &amp; Public Finance</t>
  </si>
  <si>
    <t>Large Corporates</t>
  </si>
  <si>
    <t>Note: Regular interest income is related to booked interests excluding interest like income, interest income on NPE and funds transfer pricing</t>
  </si>
  <si>
    <t>Public Finance</t>
  </si>
  <si>
    <t xml:space="preserve"> </t>
  </si>
  <si>
    <t>Corporate Center</t>
  </si>
  <si>
    <t>ADDIKO BANK - GEOGRAPHICAL SEGMENTATION</t>
  </si>
  <si>
    <r>
      <t>Other income</t>
    </r>
    <r>
      <rPr>
        <vertAlign val="superscript"/>
        <sz val="8"/>
        <color rgb="FF002D4B"/>
        <rFont val="Trebuchet MS"/>
        <family val="2"/>
      </rPr>
      <t>1)</t>
    </r>
  </si>
  <si>
    <t>RWA</t>
  </si>
  <si>
    <t>Key ratios</t>
  </si>
  <si>
    <t>Net interest margin (NIM)</t>
  </si>
  <si>
    <r>
      <rPr>
        <vertAlign val="superscript"/>
        <sz val="8"/>
        <color theme="1"/>
        <rFont val="Trebuchet MS"/>
        <family val="2"/>
      </rPr>
      <t>1)</t>
    </r>
    <r>
      <rPr>
        <sz val="8"/>
        <color theme="1"/>
        <rFont val="Trebuchet MS"/>
        <family val="2"/>
      </rPr>
      <t xml:space="preserve"> Includes net result on financial instruments and other operating result</t>
    </r>
  </si>
  <si>
    <t>Reconciliation</t>
  </si>
  <si>
    <t>Addiko Group</t>
  </si>
  <si>
    <t>ADDIKO BANK - DEFINITIONS</t>
  </si>
  <si>
    <t>Abbreviation</t>
  </si>
  <si>
    <t>Description</t>
  </si>
  <si>
    <t>ABC</t>
  </si>
  <si>
    <t>Addiko Bank d.d., Croatia</t>
  </si>
  <si>
    <t>ABBL</t>
  </si>
  <si>
    <t>Addiko Bank a.d., Bosnia &amp; Herzegovina (Banja Luka)</t>
  </si>
  <si>
    <t>ABH</t>
  </si>
  <si>
    <t>Addiko Bank AG, Austria (Holding)</t>
  </si>
  <si>
    <t>ABM</t>
  </si>
  <si>
    <t>Addiko Bank a.d., Montenegro</t>
  </si>
  <si>
    <t>ABS</t>
  </si>
  <si>
    <t>Addiko Bank d.d., Slovenia</t>
  </si>
  <si>
    <t>ABSA</t>
  </si>
  <si>
    <t>Addiko Bank d.d., Bosnia &amp; Herzegovina (Sarajevo)</t>
  </si>
  <si>
    <t>Comprises Retail customers with loans related to real estate purchase (housing loans also excluding a collateral) or leveraging private real estate as collateral</t>
  </si>
  <si>
    <t>Within this corporate segment small &amp; medium corporate businesses are included. The small business subsegment includes clients with an annual gross revenue up to EUR 10 million. The medium business subsegment includes corporate clients with an annual gross revenue between EUR 10 million and EUR 50 million</t>
  </si>
  <si>
    <t>The segment Large Corporates includes legal entities and entrepreneurs with annual gross revenues of more than EUR 50 million</t>
  </si>
  <si>
    <t>The segment Public Finance includes all state-owner entities</t>
  </si>
  <si>
    <t>Consists of the Treasury business as well as central functions items such as overhead, project-related operating expenses, contributions to the Single Resolution Fund, bank levies and the intercompany reconciliation. In addition, this segment includes direct deposit activities with customers in Austria and Germany</t>
  </si>
  <si>
    <t>Credit institutions</t>
  </si>
  <si>
    <t>Any institution covered by the definition in Article 4(1)(1) of CRR (“undertaking the business of which is to take deposits or other repayable funds from the public and to grant credits for its own account”) and multilateral development banks (MDBs)</t>
  </si>
  <si>
    <t>AC</t>
  </si>
  <si>
    <t>Amortised costs</t>
  </si>
  <si>
    <t>Disbursements include disbursements of term loans (Consumer- Mortgage and Housing loans and Corporate term loans, not including revolving loans) and internal refinancing which relates to intrabank transactions</t>
  </si>
  <si>
    <t>Gross performing loans</t>
  </si>
  <si>
    <t>Exposure of on balance loans without accrued interest and no deduction of provisions of performing loans</t>
  </si>
  <si>
    <t>Gross carrying amount of loans and receivables less ECL allowance</t>
  </si>
  <si>
    <t>Risk-weighted assets (RWA)</t>
  </si>
  <si>
    <t>On-balance and off balance positions, which shall be risk weighted according to (EU) Nbr 575/2013</t>
  </si>
  <si>
    <t>Focus RWA / total RWA</t>
  </si>
  <si>
    <t>Based on segment credit risk weighted assets (RWA), excluding operational, market and counterparty RWA, divided by total RWA excluding Corporate Center</t>
  </si>
  <si>
    <t>RWA / assets ratio</t>
  </si>
  <si>
    <t>Calculated as total risk weighted assets (RWA) divided by total assets</t>
  </si>
  <si>
    <t>Cost/income ratio (CIR)</t>
  </si>
  <si>
    <t>Operating expenses / (Net interest income + Net fee and commission income)</t>
  </si>
  <si>
    <t>Interest expense on customer deposit costs, costs for deposits from credit institutions and Treasury costs. Denominator based on simple average on interest bearing liabilities</t>
  </si>
  <si>
    <t xml:space="preserve">Credit loss expenses on financial assets/Credit risk bearing exposures               </t>
  </si>
  <si>
    <t>Cost of risk ratio (net loans)</t>
  </si>
  <si>
    <t>Credit loss expenses on financial assets/net loans customers</t>
  </si>
  <si>
    <t>Regular interest income / simple Ø gross performing loans</t>
  </si>
  <si>
    <t>Indicates a bank's ability to refinance its loans by deposits rather than wholesale funding. It is based on net customer loans and calculated with loans to non-financial corporations and households in relation to deposits from non-financial corporations and households. Segment level: Loans and receivables divided by financial liabilities at amortised costs</t>
  </si>
  <si>
    <t>Net interest income (segment level)</t>
  </si>
  <si>
    <t>Net interest income on segment level includes total interest income related to effective interest rate from gross performing loans, interest income from NPE, interest like income, interest expenses from customer deposits, consideration of funds transfer pricing and allocated contribution from interest and liquidity gap</t>
  </si>
  <si>
    <t>Net interest margin is used for external comparison with other banks as well as an internal profitability measurement of products and segments. It is calculated with net interest income set in relation to average total assets.</t>
  </si>
  <si>
    <t>NPE ratio</t>
  </si>
  <si>
    <t>Is an economic ratio to demonstrate the proportion of loans that have been classified as defaulted non-performing in relation to the entire customer loan portfolio. The definition of non-performing has been adopted from regulatory standards and guidelines and comprises in general those customers where repayment is doubtful, a realisation of collaterals is expected, and which thus have been moved to a defaulted customer rating segment. The ratio reflects the quality of the loan portfolio of the bank and provides an indicator for the performance of the bank’s credit risk management. Non performing exposure/credit risk bearing exposure (on and off balance)</t>
  </si>
  <si>
    <t>Describes to which extent defaulted non-performing exposure have been covered by impairments (individual and portfolio-based loan loss provisions) thus expressing also the ability of a bank to absorb losses from its NPE. It is calculated with impairment losses set in relation to defaulted non-performing exposure</t>
  </si>
  <si>
    <t>The sum of net interest income and net fee and commission income</t>
  </si>
  <si>
    <t>Sum of net interest income, net fee and commission income, net result on financial instruments and other operating result</t>
  </si>
  <si>
    <t>Operating income less general administrative expenses</t>
  </si>
  <si>
    <t>Regular interest income</t>
  </si>
  <si>
    <t>Regular interest income is related to nominal interest rate from gross performing loans excluding income from origination fees, penalty interests and funds transfer pricing</t>
  </si>
  <si>
    <t xml:space="preserve">Return on average tangible equity </t>
  </si>
  <si>
    <t>Calculated as adjusted result after tax divided by the simple average of equity attributable to the owners of the parent for the respective period</t>
  </si>
  <si>
    <t xml:space="preserve">Stage 1 &amp; 2 (performing) coverage </t>
  </si>
  <si>
    <t>Calculated as stock of expected credit losses (ECL) by performing loan exposures (stage 1 &amp; 2 exposures)</t>
  </si>
  <si>
    <t>Total capital ratio (TCR)</t>
  </si>
  <si>
    <t>all the eligible own fund according to article 72 CRR, presented in % of the total risk according to article 92 (3) CRR</t>
  </si>
  <si>
    <t>Effective tax rate</t>
  </si>
  <si>
    <t>Taxes on income divided by result before tax</t>
  </si>
  <si>
    <t>Exposure of on- and off balance volumes, for which one or more of the default criteria under Article 178 CRR are met: among others, interest or principal payments on a material exposure have been overdue for more than 90 days, the bank significantly doubts the customer's credit standing, there are risk-oriented restructuring measures leading to a forborne non-performing exposure, there is a realisation of a loan loss or bankruptcy proceedings are initiated (comparable to Moody’s rating Default).</t>
  </si>
  <si>
    <t>DISCLAIMER</t>
  </si>
  <si>
    <r>
      <rPr>
        <u/>
        <sz val="8"/>
        <color rgb="FF002D4B"/>
        <rFont val="Trebuchet MS"/>
        <family val="2"/>
      </rPr>
      <t>IMPORTANT INFORMATION:</t>
    </r>
    <r>
      <rPr>
        <sz val="8"/>
        <color rgb="FF002D4B"/>
        <rFont val="Trebuchet MS"/>
        <family val="2"/>
      </rPr>
      <t xml:space="preserve"> 
DOCUMENT WAS CAREFULLY PREPARED BY ADDIKO BANK AG AT THE DATE MENTIONED BELOW AND SOLELY FOR THE PURPOSE OF PROVIDING GENERAL INFORMATION. THIS DOCUMENT DOES NOT CONSTITUTE A RECOMMENDATION OR AN INVITATION OR OFFER TO INVEST OR ANY INVESTMENT OR OTHER ADVICE OR ANY SOLICITATION TO PARTICIPATE IN ANY BUSINESS AND NO ONE SHALL RELY ON THIS DOCUMENT REGARDING ANY CONTRACTUAL OR OTHER COMMITMENT, INVESTMENT, ETC.. INFORMATION ON PAST PERFORMANCES DO NOT PERMIT RELIABLE CONCLUSIONS TO BE DRAWN AS TO THE FUTURE PERFORMANCES.
ADDIKO BANK AG MAKES NO REPRESENTATION AND GIVES NO WARRANTY, NEITHER IMPLIED NOR EXPRESSED, AND ASSUMES NO LIABILITY, NEITHER DIRECTLY NOR INDIRECTLY, FOR THE CONTENT OF THIS DOCUMENT, IN PART OR IN FULL, AS NO ONE SHALL RELY ON THE ACCURACY, CORRECTNESS, OR COMPLETENESS OF THE CONTENT OF THIS INFORMATION OR STATEMENTS CONTAINED HEREIN. NEITHER ADDIKO BANK AG NOR ANY OF ITS REPRESENTATIVES, AFFILIATES, OR ADVISORS SHALL BE LIABLE FOR WHATEVER REASON FOR ANY KIND OF DAMAGE, LOSS, COSTS OR OTHER EXPENSES OF ANY KIND ARISING DIRECTLY AND/OR INDIRECTLY OUT OF OR IN CONNECTION WITH THIS DOCUMENT AND THE CONTENT HEREIN. 
ADDIKO BANK AG ASSUMES NO OBLIGATION FOR UPDATING THIS DOCUMENT. THIS PRESENTATION MAY NOT BE REPRODUCED, REDISTRIBUTED OR PASSED ON TO ANY OTHER PERSON OR PUBLISHED, IN WHOLE OR IN PART, FOR ANY PURPOSE, WITHOUT THE PRIOR WRITTEN CONSENT OF ADDIKO BANK AG.
YOU ACKNOWLEDGE, UNDERSTAND AND ACCEPT THE FOREGOING.</t>
    </r>
  </si>
  <si>
    <t>ADDIKO BANK AUSTRIA (ABH)</t>
  </si>
  <si>
    <t>Last update: 13 May 2026</t>
  </si>
  <si>
    <t>Quarterly data - 1Q26 Results</t>
  </si>
  <si>
    <t>2026 (QTD)</t>
  </si>
  <si>
    <t>2026</t>
  </si>
  <si>
    <t>2026 (YTD)</t>
  </si>
  <si>
    <t>Includes Private Individuals (excluding mortgage and housing loans) through a hybrid distribution consisting of a network of 154 branches and digital channels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</si>
</sst>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1">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809]dd\ mmmm\ yyyy"/>
    <numFmt numFmtId="170" formatCode="#,##0.0;\(#,##0.0\)"/>
    <numFmt numFmtId="171" formatCode="#,##0;\(#,##0\)"/>
    <numFmt numFmtId="172" formatCode="0.0"/>
    <numFmt numFmtId="173" formatCode="#,##0.0"/>
    <numFmt numFmtId="174" formatCode="[$-C07]d\ mmm\ yyyy;@"/>
    <numFmt numFmtId="175" formatCode="0.0_)\%;\(0.0\)\%;0.0_)\%;@_)_%"/>
    <numFmt numFmtId="176" formatCode="#,##0.0_)_%;\(#,##0.0\)_%;0.0_)_%;@_)_%"/>
    <numFmt numFmtId="177" formatCode="#,##0.0_);\(#,##0.0\)"/>
    <numFmt numFmtId="178" formatCode="#,##0.0_);\(#,##0.0\);#,##0.0_);@_)"/>
    <numFmt numFmtId="179" formatCode="&quot;$&quot;_(#,##0.00_);&quot;$&quot;\(#,##0.00\)"/>
    <numFmt numFmtId="180" formatCode="&quot;$&quot;_(#,##0.00_);&quot;$&quot;\(#,##0.00\);&quot;$&quot;_(0.00_);@_)"/>
    <numFmt numFmtId="181" formatCode="&quot;\&quot;_(#,##0.00_);&quot;\&quot;\(#,##0.00\);&quot;\&quot;_(0.00_);@_)"/>
    <numFmt numFmtId="182" formatCode="#,##0.00_);\(#,##0.00\);0.00_);@_)"/>
    <numFmt numFmtId="183" formatCode="&quot;£&quot;#,##0.00;\-&quot;£&quot;#,##0.00"/>
    <numFmt numFmtId="184" formatCode="#,##0.00_ ;[Red]\-#,##0.00;\-"/>
    <numFmt numFmtId="185" formatCode="\€_(#,##0.00_);\€\(#,##0.00\);\€_(0.00_);@_)"/>
    <numFmt numFmtId="186" formatCode="#,##0.0_)\x;\(#,##0.0\)\x"/>
    <numFmt numFmtId="187" formatCode="#,##0_)\x;\(#,##0\)\x;0_)\x;@_)_x"/>
    <numFmt numFmtId="188" formatCode="#,##0.0_)_x;\(#,##0.0\)_x"/>
    <numFmt numFmtId="189" formatCode="#,##0_)_x;\(#,##0\)_x;0_)_x;@_)_x"/>
    <numFmt numFmtId="190" formatCode="0.0_)\%;\(0.0\)\%"/>
    <numFmt numFmtId="191" formatCode="#,##0.0_)_%;\(#,##0.0\)_%"/>
    <numFmt numFmtId="192" formatCode="#,##0\ ;\(#,##0\)"/>
    <numFmt numFmtId="193" formatCode="#,##0.00,"/>
    <numFmt numFmtId="194" formatCode="#,##0,"/>
    <numFmt numFmtId="195" formatCode="#,##0.0;\-#,##0.0"/>
    <numFmt numFmtId="196" formatCode="mmm"/>
    <numFmt numFmtId="197" formatCode=";;;@"/>
    <numFmt numFmtId="198" formatCode="0.000_)"/>
    <numFmt numFmtId="199" formatCode="_-&quot;£&quot;* #,##0.00_-;\-&quot;£&quot;* #,##0.00_-;_-&quot;£&quot;* &quot;-&quot;??_-;_-@_-"/>
    <numFmt numFmtId="200" formatCode="mm/dd/yy;@"/>
    <numFmt numFmtId="201" formatCode="dd/mm/yy;@"/>
    <numFmt numFmtId="202" formatCode="dd\-mm\-yy"/>
    <numFmt numFmtId="203" formatCode="#,##0.000"/>
    <numFmt numFmtId="204" formatCode="_-[$€]\ * #,##0.00_-;\-[$€]\ * #,##0.00_-;_-[$€]\ * &quot;-&quot;??_-;_-@_-"/>
    <numFmt numFmtId="205" formatCode="_-* #,##0.00\ [$€]_-;\-* #,##0.00\ [$€]_-;_-* &quot;-&quot;??\ [$€]_-;_-@_-"/>
    <numFmt numFmtId="206" formatCode="#,##0.00_ ;\-#,##0.00\ "/>
    <numFmt numFmtId="207" formatCode="#\.##\.###"/>
    <numFmt numFmtId="208" formatCode="_(* #,##0_);_(* \(#,##0\);_(* &quot;-&quot;??_);_(@_)"/>
    <numFmt numFmtId="209" formatCode="_-* #,##0.00\ _D_M_-;\-* #,##0.00\ _D_M_-;_-* &quot;-&quot;??\ _D_M_-;_-@_-"/>
    <numFmt numFmtId="210" formatCode="#,###,;\-#,###,;0;\-"/>
    <numFmt numFmtId="211" formatCode="_-* #,##0.00_-;\-* #,##0.00_-;_-* \-??_-;_-@_-"/>
    <numFmt numFmtId="212" formatCode="_-&quot;£&quot;* #,##0_-;\-&quot;£&quot;* #,##0_-;_-&quot;£&quot;* &quot;-&quot;_-;_-@_-"/>
    <numFmt numFmtId="213" formatCode="0.00_)"/>
    <numFmt numFmtId="214" formatCode="#,##0\ \ \ \ \ "/>
    <numFmt numFmtId="215" formatCode="#,##0.0,\ \ \ \ \ "/>
    <numFmt numFmtId="216" formatCode="#,##0.0\ ;\(#,##0.0\)"/>
    <numFmt numFmtId="217" formatCode="\-###,###\-"/>
    <numFmt numFmtId="218" formatCode="_ * #,##0.00_ ;_ * \-#,##0.00_ ;_ * &quot;-&quot;??_ ;_ @_ "/>
    <numFmt numFmtId="219" formatCode="_ * #,##0_ ;_ * \-#,##0_ ;_ * &quot;-&quot;_ ;_ @_ "/>
    <numFmt numFmtId="220" formatCode="yyyy\-mm\-dd;@"/>
    <numFmt numFmtId="221" formatCode="0.0000"/>
    <numFmt numFmtId="222" formatCode="0.0000%"/>
    <numFmt numFmtId="223" formatCode="&quot;Yes&quot;;[Red]&quot;No&quot;"/>
    <numFmt numFmtId="224" formatCode="0.00000"/>
    <numFmt numFmtId="225" formatCode="[&gt;0]General"/>
    <numFmt numFmtId="226" formatCode="#,##0_);\(#,##0\);\-_)"/>
    <numFmt numFmtId="227" formatCode="#,##0.000;\(#,##0.000\)"/>
    <numFmt numFmtId="228" formatCode="_-* #,##0_-;\-* #,##0_-;_-* &quot;-&quot;??_-;_-@_-"/>
    <numFmt numFmtId="229" formatCode="_-* #,##0.0_-;\-* #,##0.0_-;_-* &quot;-&quot;??_-;_-@_-"/>
    <numFmt numFmtId="230" formatCode="0.000"/>
    <numFmt numFmtId="231" formatCode="0.000%"/>
    <numFmt numFmtId="232" formatCode="#,##0.0000"/>
    <numFmt numFmtId="233" formatCode="#,##0.000000"/>
  </numFmts>
  <fonts count="179">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theme="0"/>
      <name val="Calibri"/>
      <family val="2"/>
      <scheme val="minor"/>
    </font>
    <font>
      <sz val="10"/>
      <name val="Times New Roman"/>
      <family val="1"/>
    </font>
    <font>
      <sz val="10"/>
      <name val="Geneva"/>
      <family val="2"/>
    </font>
    <font>
      <sz val="9"/>
      <name val="?? ??"/>
      <family val="1"/>
    </font>
    <font>
      <sz val="11"/>
      <name val="ＭＳ Ｐゴシック"/>
      <family val="3"/>
      <charset val="128"/>
    </font>
    <font>
      <sz val="10"/>
      <name val="Palatino"/>
      <family val="1"/>
    </font>
    <font>
      <sz val="10"/>
      <name val="Palatino"/>
      <family val="1"/>
    </font>
    <font>
      <b/>
      <sz val="10"/>
      <name val="Arial"/>
      <family val="2"/>
    </font>
    <font>
      <i/>
      <sz val="10"/>
      <name val="Arial"/>
      <family val="2"/>
    </font>
    <font>
      <b/>
      <i/>
      <sz val="10"/>
      <name val="Arial"/>
      <family val="2"/>
    </font>
    <font>
      <b/>
      <i/>
      <sz val="9"/>
      <name val="Arial"/>
      <family val="2"/>
    </font>
    <font>
      <b/>
      <sz val="9"/>
      <name val="Arial"/>
      <family val="2"/>
    </font>
    <font>
      <sz val="8"/>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Geneva"/>
    </font>
    <font>
      <sz val="10"/>
      <name val="Book Antiqua"/>
      <family val="1"/>
    </font>
    <font>
      <u/>
      <sz val="10"/>
      <name val="Arial"/>
      <family val="2"/>
    </font>
    <font>
      <sz val="10"/>
      <color indexed="8"/>
      <name val="Arial"/>
      <family val="2"/>
    </font>
    <font>
      <sz val="11"/>
      <color indexed="8"/>
      <name val="Calibri"/>
      <family val="2"/>
    </font>
    <font>
      <b/>
      <sz val="9"/>
      <color indexed="27"/>
      <name val="Arial"/>
      <family val="2"/>
    </font>
    <font>
      <sz val="10"/>
      <color indexed="9"/>
      <name val="Arial"/>
      <family val="2"/>
    </font>
    <font>
      <sz val="11"/>
      <color indexed="9"/>
      <name val="Calibri"/>
      <family val="2"/>
    </font>
    <font>
      <sz val="8"/>
      <color theme="3"/>
      <name val="Tahoma"/>
      <family val="2"/>
    </font>
    <font>
      <b/>
      <sz val="12"/>
      <name val="Arial"/>
      <family val="2"/>
    </font>
    <font>
      <b/>
      <sz val="12"/>
      <color indexed="8"/>
      <name val="Arial"/>
      <family val="2"/>
    </font>
    <font>
      <b/>
      <sz val="11"/>
      <color indexed="63"/>
      <name val="Calibri"/>
      <family val="2"/>
    </font>
    <font>
      <sz val="10"/>
      <color indexed="20"/>
      <name val="Arial"/>
      <family val="2"/>
    </font>
    <font>
      <sz val="11"/>
      <color indexed="20"/>
      <name val="Calibri"/>
      <family val="2"/>
    </font>
    <font>
      <b/>
      <sz val="11"/>
      <color indexed="52"/>
      <name val="Calibri"/>
      <family val="2"/>
    </font>
    <font>
      <sz val="9"/>
      <color indexed="9"/>
      <name val="Tahoma"/>
      <family val="2"/>
    </font>
    <font>
      <sz val="10"/>
      <color theme="3"/>
      <name val="Tahoma"/>
      <family val="2"/>
    </font>
    <font>
      <b/>
      <sz val="10"/>
      <color theme="3"/>
      <name val="Tahoma"/>
      <family val="2"/>
    </font>
    <font>
      <b/>
      <sz val="10"/>
      <name val="Tahoma"/>
      <family val="2"/>
    </font>
    <font>
      <sz val="11"/>
      <color indexed="17"/>
      <name val="Calibri"/>
      <family val="2"/>
    </font>
    <font>
      <b/>
      <sz val="10"/>
      <color indexed="52"/>
      <name val="Arial"/>
      <family val="2"/>
    </font>
    <font>
      <b/>
      <sz val="11"/>
      <color indexed="9"/>
      <name val="Calibri"/>
      <family val="2"/>
    </font>
    <font>
      <sz val="11"/>
      <color indexed="52"/>
      <name val="Calibri"/>
      <family val="2"/>
    </font>
    <font>
      <b/>
      <sz val="10"/>
      <color indexed="9"/>
      <name val="Arial"/>
      <family val="2"/>
    </font>
    <font>
      <sz val="10"/>
      <color indexed="8"/>
      <name val="Arial CE"/>
      <charset val="238"/>
    </font>
    <font>
      <sz val="11"/>
      <name val="Tms Rmn"/>
      <family val="1"/>
    </font>
    <font>
      <b/>
      <sz val="14"/>
      <color indexed="13"/>
      <name val="Arial"/>
      <family val="2"/>
    </font>
    <font>
      <b/>
      <sz val="9"/>
      <name val="Tahoma"/>
      <family val="2"/>
    </font>
    <font>
      <b/>
      <sz val="9"/>
      <color indexed="9"/>
      <name val="Tahoma"/>
      <family val="2"/>
    </font>
    <font>
      <sz val="11"/>
      <color indexed="62"/>
      <name val="Calibri"/>
      <family val="2"/>
    </font>
    <font>
      <b/>
      <sz val="11"/>
      <color indexed="56"/>
      <name val="Calibri"/>
      <family val="2"/>
    </font>
    <font>
      <b/>
      <sz val="11"/>
      <color indexed="8"/>
      <name val="Calibri"/>
      <family val="2"/>
    </font>
    <font>
      <i/>
      <sz val="11"/>
      <color indexed="23"/>
      <name val="Calibri"/>
      <family val="2"/>
    </font>
    <font>
      <sz val="11"/>
      <name val="Times New Roman"/>
      <family val="1"/>
    </font>
    <font>
      <i/>
      <sz val="10"/>
      <color indexed="23"/>
      <name val="Arial"/>
      <family val="2"/>
    </font>
    <font>
      <b/>
      <sz val="10"/>
      <color indexed="12"/>
      <name val="Helv"/>
    </font>
    <font>
      <b/>
      <sz val="11"/>
      <name val="Tahoma"/>
      <family val="2"/>
    </font>
    <font>
      <b/>
      <sz val="8"/>
      <color theme="3"/>
      <name val="Tahoma"/>
      <family val="2"/>
    </font>
    <font>
      <i/>
      <sz val="10"/>
      <name val="Tahoma"/>
      <family val="2"/>
    </font>
    <font>
      <sz val="10"/>
      <color indexed="17"/>
      <name val="Arial"/>
      <family val="2"/>
    </font>
    <font>
      <sz val="10"/>
      <name val="ＭＳ Ｐゴシック"/>
      <family val="3"/>
      <charset val="128"/>
    </font>
    <font>
      <b/>
      <sz val="15"/>
      <color indexed="56"/>
      <name val="Arial"/>
      <family val="2"/>
    </font>
    <font>
      <b/>
      <sz val="15"/>
      <color indexed="56"/>
      <name val="Calibri"/>
      <family val="2"/>
    </font>
    <font>
      <b/>
      <sz val="13"/>
      <color indexed="56"/>
      <name val="Arial"/>
      <family val="2"/>
    </font>
    <font>
      <b/>
      <sz val="13"/>
      <color indexed="56"/>
      <name val="Calibri"/>
      <family val="2"/>
    </font>
    <font>
      <b/>
      <sz val="11"/>
      <color indexed="56"/>
      <name val="Arial"/>
      <family val="2"/>
    </font>
    <font>
      <u/>
      <sz val="10"/>
      <color indexed="12"/>
      <name val="Arial"/>
      <family val="2"/>
    </font>
    <font>
      <u/>
      <sz val="10"/>
      <color theme="10"/>
      <name val="Arial"/>
      <family val="2"/>
    </font>
    <font>
      <u/>
      <sz val="8"/>
      <color theme="3"/>
      <name val="Tahoma"/>
      <family val="2"/>
    </font>
    <font>
      <sz val="8"/>
      <color theme="4" tint="-0.24994659260841701"/>
      <name val="Tahoma"/>
      <family val="2"/>
    </font>
    <font>
      <sz val="10"/>
      <color indexed="62"/>
      <name val="Arial"/>
      <family val="2"/>
    </font>
    <font>
      <b/>
      <i/>
      <sz val="9"/>
      <name val="Tahoma"/>
      <family val="2"/>
    </font>
    <font>
      <sz val="18"/>
      <name val="Times New Roman"/>
      <family val="1"/>
    </font>
    <font>
      <b/>
      <sz val="13"/>
      <name val="Times New Roman"/>
      <family val="1"/>
    </font>
    <font>
      <b/>
      <i/>
      <sz val="12"/>
      <name val="Times New Roman"/>
      <family val="1"/>
    </font>
    <font>
      <i/>
      <sz val="12"/>
      <name val="Times New Roman"/>
      <family val="1"/>
    </font>
    <font>
      <sz val="10"/>
      <color indexed="52"/>
      <name val="Arial"/>
      <family val="2"/>
    </font>
    <font>
      <b/>
      <sz val="10"/>
      <name val="Times New Roman"/>
      <family val="1"/>
    </font>
    <font>
      <sz val="12"/>
      <color indexed="56"/>
      <name val="Tahoma"/>
      <family val="2"/>
    </font>
    <font>
      <sz val="9"/>
      <name val="Univers (WN)"/>
    </font>
    <font>
      <sz val="11"/>
      <color indexed="60"/>
      <name val="Calibri"/>
      <family val="2"/>
    </font>
    <font>
      <sz val="8"/>
      <color indexed="8"/>
      <name val="MS Sans Serif"/>
      <family val="2"/>
    </font>
    <font>
      <b/>
      <i/>
      <sz val="16"/>
      <name val="Helv"/>
      <family val="2"/>
    </font>
    <font>
      <sz val="11"/>
      <name val="Univers 45 Light"/>
      <family val="2"/>
    </font>
    <font>
      <b/>
      <sz val="11"/>
      <name val="Univers 45 Light"/>
      <family val="2"/>
    </font>
    <font>
      <b/>
      <sz val="11"/>
      <color indexed="9"/>
      <name val="Univers 45 Light"/>
      <family val="2"/>
    </font>
    <font>
      <sz val="11"/>
      <name val="Univers 45 Light"/>
    </font>
    <font>
      <sz val="10"/>
      <color indexed="8"/>
      <name val="MS Sans Serif"/>
      <family val="2"/>
    </font>
    <font>
      <sz val="10"/>
      <name val="Arial CE"/>
      <charset val="238"/>
    </font>
    <font>
      <sz val="10"/>
      <name val="Times New Roman CE"/>
      <charset val="238"/>
    </font>
    <font>
      <b/>
      <sz val="10"/>
      <color indexed="63"/>
      <name val="Arial"/>
      <family val="2"/>
    </font>
    <font>
      <sz val="22"/>
      <name val="UBSHeadline"/>
      <family val="1"/>
    </font>
    <font>
      <b/>
      <sz val="10"/>
      <color indexed="56"/>
      <name val="Tahoma"/>
      <family val="2"/>
    </font>
    <font>
      <sz val="8"/>
      <color indexed="8"/>
      <name val="Tahoma"/>
      <family val="2"/>
    </font>
    <font>
      <sz val="10"/>
      <color indexed="39"/>
      <name val="Arial"/>
      <family val="2"/>
    </font>
    <font>
      <b/>
      <sz val="10"/>
      <color indexed="8"/>
      <name val="Arial"/>
      <family val="2"/>
    </font>
    <font>
      <b/>
      <sz val="16"/>
      <color indexed="23"/>
      <name val="Arial"/>
      <family val="2"/>
    </font>
    <font>
      <sz val="10"/>
      <color indexed="10"/>
      <name val="Arial"/>
      <family val="2"/>
    </font>
    <font>
      <sz val="11"/>
      <name val="Arial"/>
      <family val="2"/>
    </font>
    <font>
      <u/>
      <sz val="11"/>
      <name val="Arial"/>
      <family val="2"/>
    </font>
    <font>
      <sz val="10"/>
      <color theme="3"/>
      <name val="Webdings"/>
      <family val="1"/>
      <charset val="2"/>
    </font>
    <font>
      <b/>
      <sz val="12"/>
      <color indexed="8"/>
      <name val="Times New Roman"/>
      <family val="1"/>
    </font>
    <font>
      <sz val="10"/>
      <name val="Frutiger 45 Light"/>
      <family val="2"/>
    </font>
    <font>
      <sz val="12"/>
      <name val="Times New Roman"/>
      <family val="1"/>
    </font>
    <font>
      <sz val="11"/>
      <color indexed="10"/>
      <name val="Calibri"/>
      <family val="2"/>
    </font>
    <font>
      <sz val="11"/>
      <color theme="3"/>
      <name val="Calibri"/>
      <family val="2"/>
      <scheme val="minor"/>
    </font>
    <font>
      <b/>
      <sz val="16"/>
      <name val="Arial"/>
      <family val="2"/>
    </font>
    <font>
      <b/>
      <sz val="18"/>
      <color indexed="56"/>
      <name val="Cambria"/>
      <family val="2"/>
    </font>
    <font>
      <b/>
      <sz val="14"/>
      <color indexed="9"/>
      <name val="Arial"/>
      <family val="2"/>
    </font>
    <font>
      <sz val="8"/>
      <color indexed="36"/>
      <name val="Verdana"/>
      <family val="2"/>
    </font>
    <font>
      <u/>
      <sz val="11"/>
      <color indexed="12"/>
      <name val="ＭＳ Ｐゴシック"/>
      <family val="3"/>
      <charset val="128"/>
    </font>
    <font>
      <sz val="11"/>
      <name val="돋움"/>
      <family val="3"/>
      <charset val="129"/>
    </font>
    <font>
      <sz val="11"/>
      <name val="돋움"/>
      <charset val="129"/>
    </font>
    <font>
      <sz val="14"/>
      <name val="ＭＳ 明朝"/>
      <family val="1"/>
      <charset val="128"/>
    </font>
    <font>
      <sz val="9"/>
      <color indexed="8"/>
      <name val="ＭＳ Ｐゴシック"/>
      <family val="3"/>
      <charset val="128"/>
    </font>
    <font>
      <u/>
      <sz val="11"/>
      <color indexed="12"/>
      <name val="Calibri"/>
      <family val="2"/>
    </font>
    <font>
      <u/>
      <sz val="6.5"/>
      <color indexed="12"/>
      <name val="Arial"/>
      <family val="2"/>
    </font>
    <font>
      <sz val="10"/>
      <color indexed="8"/>
      <name val="BdE Neue Helvetica 45 Light"/>
      <family val="2"/>
    </font>
    <font>
      <sz val="10"/>
      <color indexed="8"/>
      <name val="Times New Roman"/>
      <family val="1"/>
      <charset val="238"/>
    </font>
    <font>
      <i/>
      <sz val="8"/>
      <name val="Times New Roman"/>
      <family val="1"/>
    </font>
    <font>
      <sz val="18"/>
      <color indexed="56"/>
      <name val="Cambria"/>
      <family val="2"/>
    </font>
    <font>
      <sz val="11"/>
      <color indexed="62"/>
      <name val="Calibri"/>
      <family val="2"/>
      <charset val="204"/>
    </font>
    <font>
      <sz val="10"/>
      <color theme="1"/>
      <name val="Arial"/>
      <family val="2"/>
    </font>
    <font>
      <b/>
      <sz val="11"/>
      <color theme="1"/>
      <name val="Trebuchet MS"/>
      <family val="2"/>
    </font>
    <font>
      <sz val="11"/>
      <color theme="1"/>
      <name val="Trebuchet MS"/>
      <family val="2"/>
    </font>
    <font>
      <sz val="9"/>
      <color rgb="FF002D4B"/>
      <name val="Trebuchet MS"/>
      <family val="2"/>
    </font>
    <font>
      <sz val="9"/>
      <color theme="1"/>
      <name val="Trebuchet MS"/>
      <family val="2"/>
    </font>
    <font>
      <b/>
      <sz val="8"/>
      <name val="Trebuchet MS"/>
      <family val="2"/>
    </font>
    <font>
      <b/>
      <sz val="8"/>
      <color theme="0"/>
      <name val="Trebuchet MS"/>
      <family val="2"/>
    </font>
    <font>
      <sz val="8"/>
      <color rgb="FF002D4B"/>
      <name val="Trebuchet MS"/>
      <family val="2"/>
    </font>
    <font>
      <b/>
      <sz val="8"/>
      <color theme="1"/>
      <name val="Trebuchet MS"/>
      <family val="2"/>
    </font>
    <font>
      <b/>
      <sz val="8"/>
      <color rgb="FF002D4B"/>
      <name val="Trebuchet MS"/>
      <family val="2"/>
    </font>
    <font>
      <sz val="8"/>
      <name val="Trebuchet MS"/>
      <family val="2"/>
    </font>
    <font>
      <sz val="8"/>
      <color theme="1"/>
      <name val="Trebuchet MS"/>
      <family val="2"/>
    </font>
    <font>
      <b/>
      <sz val="11"/>
      <color theme="0"/>
      <name val="Trebuchet MS"/>
      <family val="2"/>
    </font>
    <font>
      <i/>
      <sz val="8"/>
      <color theme="1"/>
      <name val="Trebuchet MS"/>
      <family val="2"/>
    </font>
    <font>
      <b/>
      <sz val="8"/>
      <color theme="7"/>
      <name val="Trebuchet MS"/>
      <family val="2"/>
    </font>
    <font>
      <sz val="8"/>
      <color rgb="FFFF0000"/>
      <name val="Trebuchet MS"/>
      <family val="2"/>
    </font>
    <font>
      <vertAlign val="superscript"/>
      <sz val="8"/>
      <color theme="1"/>
      <name val="Trebuchet MS"/>
      <family val="2"/>
    </font>
    <font>
      <vertAlign val="superscript"/>
      <sz val="8"/>
      <color rgb="FF002D4B"/>
      <name val="Trebuchet MS"/>
      <family val="2"/>
    </font>
    <font>
      <sz val="8"/>
      <color theme="7"/>
      <name val="Trebuchet MS"/>
      <family val="2"/>
    </font>
    <font>
      <i/>
      <sz val="8"/>
      <color theme="7"/>
      <name val="Trebuchet MS"/>
      <family val="2"/>
    </font>
    <font>
      <vertAlign val="superscript"/>
      <sz val="8"/>
      <color theme="7"/>
      <name val="Trebuchet MS"/>
      <family val="2"/>
    </font>
    <font>
      <sz val="11"/>
      <color theme="0"/>
      <name val="Trebuchet MS"/>
      <family val="2"/>
    </font>
    <font>
      <sz val="9"/>
      <color theme="0"/>
      <name val="Trebuchet MS"/>
      <family val="2"/>
    </font>
    <font>
      <sz val="8"/>
      <color theme="0"/>
      <name val="Trebuchet MS"/>
      <family val="2"/>
    </font>
    <font>
      <b/>
      <vertAlign val="superscript"/>
      <sz val="8"/>
      <color rgb="FF002D4B"/>
      <name val="Trebuchet MS"/>
      <family val="2"/>
    </font>
    <font>
      <i/>
      <sz val="8"/>
      <name val="Trebuchet MS"/>
      <family val="2"/>
    </font>
    <font>
      <sz val="10"/>
      <color rgb="FF002D4B"/>
      <name val="Trebuchet MS"/>
      <family val="2"/>
    </font>
    <font>
      <sz val="11"/>
      <color rgb="FF002D4B"/>
      <name val="Trebuchet MS"/>
      <family val="2"/>
    </font>
    <font>
      <sz val="12"/>
      <color rgb="FF002D4B"/>
      <name val="Trebuchet MS"/>
      <family val="2"/>
    </font>
    <font>
      <b/>
      <u/>
      <sz val="12"/>
      <color rgb="FF002D4B"/>
      <name val="Trebuchet MS"/>
      <family val="2"/>
    </font>
    <font>
      <b/>
      <sz val="12"/>
      <color rgb="FF002D4B"/>
      <name val="Trebuchet MS"/>
      <family val="2"/>
    </font>
    <font>
      <u/>
      <sz val="12"/>
      <color rgb="FF002D4B"/>
      <name val="Trebuchet MS"/>
      <family val="2"/>
    </font>
    <font>
      <b/>
      <sz val="20"/>
      <color theme="6"/>
      <name val="Trebuchet MS"/>
      <family val="2"/>
    </font>
    <font>
      <b/>
      <u/>
      <sz val="14"/>
      <color rgb="FF002D4B"/>
      <name val="Trebuchet MS"/>
      <family val="2"/>
    </font>
    <font>
      <b/>
      <sz val="8"/>
      <color rgb="FFFF0000"/>
      <name val="Trebuchet MS"/>
      <family val="2"/>
    </font>
    <font>
      <u/>
      <sz val="12"/>
      <color rgb="FFFF0000"/>
      <name val="Trebuchet MS"/>
      <family val="2"/>
    </font>
    <font>
      <i/>
      <sz val="10"/>
      <color rgb="FF969696"/>
      <name val="Trebuchet MS"/>
      <family val="2"/>
    </font>
    <font>
      <u/>
      <sz val="8"/>
      <color rgb="FF002D4B"/>
      <name val="Trebuchet MS"/>
      <family val="2"/>
    </font>
    <font>
      <b/>
      <u/>
      <sz val="14"/>
      <color theme="7"/>
      <name val="Trebuchet MS"/>
      <family val="2"/>
    </font>
    <font>
      <sz val="11"/>
      <color theme="7"/>
      <name val="Trebuchet MS"/>
      <family val="2"/>
    </font>
    <font>
      <b/>
      <sz val="12"/>
      <color theme="7"/>
      <name val="Trebuchet MS"/>
      <family val="2"/>
    </font>
    <font>
      <sz val="12"/>
      <color theme="7"/>
      <name val="Trebuchet MS"/>
      <family val="2"/>
    </font>
    <font>
      <sz val="8"/>
      <color rgb="FF002D4B"/>
      <name val="Segoe UI"/>
      <family val="2"/>
    </font>
    <font>
      <b/>
      <sz val="8"/>
      <color theme="1"/>
      <name val="Segoe UI"/>
      <family val="2"/>
    </font>
    <font>
      <b/>
      <sz val="8"/>
      <color rgb="FF002D4B"/>
      <name val="Segoe UI"/>
      <family val="2"/>
    </font>
    <font>
      <i/>
      <sz val="8"/>
      <color rgb="FF002D4B"/>
      <name val="Segoe UI"/>
      <family val="2"/>
    </font>
    <font>
      <i/>
      <sz val="8"/>
      <color rgb="FFFF0000"/>
      <name val="Segoe UI"/>
      <family val="2"/>
    </font>
    <font>
      <b/>
      <vertAlign val="superscript"/>
      <sz val="6.8"/>
      <color theme="0"/>
      <name val="Trebuchet MS"/>
      <family val="2"/>
    </font>
    <font>
      <vertAlign val="superscript"/>
      <sz val="6.8"/>
      <color theme="1"/>
      <name val="Trebuchet MS"/>
      <family val="2"/>
    </font>
    <font>
      <sz val="12"/>
      <name val="Trebuchet MS"/>
      <family val="2"/>
    </font>
    <font>
      <vertAlign val="superscript"/>
      <sz val="6.8"/>
      <color rgb="FF002D4B"/>
      <name val="Trebuchet MS"/>
      <family val="2"/>
    </font>
    <font>
      <sz val="8"/>
      <color rgb="FFC00000"/>
      <name val="Trebuchet MS"/>
      <family val="2"/>
    </font>
    <font>
      <sz val="8"/>
      <color rgb="FF002060"/>
      <name val="Trebuchet MS"/>
      <family val="2"/>
    </font>
    <font>
      <b/>
      <sz val="8"/>
      <color rgb="FF002060"/>
      <name val="Trebuchet MS"/>
      <family val="2"/>
    </font>
    <font>
      <b/>
      <sz val="28"/>
      <color rgb="FFFF0000"/>
      <name val="Trebuchet MS"/>
      <family val="2"/>
    </font>
  </fonts>
  <fills count="8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2"/>
        <bgColor theme="0"/>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2"/>
      </patternFill>
    </fill>
    <fill>
      <patternFill patternType="solid">
        <fgColor indexed="49"/>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rgb="FFF8F8F2"/>
        <bgColor indexed="64"/>
      </patternFill>
    </fill>
    <fill>
      <patternFill patternType="solid">
        <fgColor indexed="22"/>
      </patternFill>
    </fill>
    <fill>
      <patternFill patternType="solid">
        <fgColor indexed="9"/>
        <bgColor indexed="9"/>
      </patternFill>
    </fill>
    <fill>
      <patternFill patternType="solid">
        <fgColor indexed="27"/>
        <bgColor indexed="64"/>
      </patternFill>
    </fill>
    <fill>
      <patternFill patternType="solid">
        <fgColor indexed="43"/>
        <bgColor indexed="64"/>
      </patternFill>
    </fill>
    <fill>
      <patternFill patternType="solid">
        <fgColor rgb="FF000000"/>
        <bgColor indexed="64"/>
      </patternFill>
    </fill>
    <fill>
      <patternFill patternType="solid">
        <fgColor indexed="55"/>
      </patternFill>
    </fill>
    <fill>
      <patternFill patternType="solid">
        <fgColor indexed="12"/>
      </patternFill>
    </fill>
    <fill>
      <patternFill patternType="solid">
        <fgColor indexed="9"/>
        <bgColor indexed="18"/>
      </patternFill>
    </fill>
    <fill>
      <patternFill patternType="solid">
        <fgColor indexed="18"/>
        <bgColor indexed="18"/>
      </patternFill>
    </fill>
    <fill>
      <patternFill patternType="solid">
        <fgColor indexed="31"/>
        <bgColor indexed="64"/>
      </patternFill>
    </fill>
    <fill>
      <patternFill patternType="solid">
        <fgColor indexed="27"/>
        <bgColor indexed="27"/>
      </patternFill>
    </fill>
    <fill>
      <patternFill patternType="solid">
        <fgColor indexed="62"/>
        <bgColor indexed="64"/>
      </patternFill>
    </fill>
    <fill>
      <patternFill patternType="solid">
        <fgColor indexed="26"/>
        <bgColor indexed="26"/>
      </patternFill>
    </fill>
    <fill>
      <patternFill patternType="solid">
        <fgColor indexed="29"/>
        <bgColor indexed="64"/>
      </patternFill>
    </fill>
    <fill>
      <patternFill patternType="solid">
        <fgColor indexed="24"/>
        <bgColor indexed="64"/>
      </patternFill>
    </fill>
    <fill>
      <patternFill patternType="solid">
        <fgColor indexed="26"/>
      </patternFill>
    </fill>
    <fill>
      <patternFill patternType="solid">
        <fgColor indexed="56"/>
        <bgColor indexed="56"/>
      </patternFill>
    </fill>
    <fill>
      <patternFill patternType="solid">
        <fgColor indexed="62"/>
        <bgColor indexed="12"/>
      </patternFill>
    </fill>
    <fill>
      <patternFill patternType="solid">
        <fgColor indexed="45"/>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9"/>
      </patternFill>
    </fill>
    <fill>
      <patternFill patternType="solid">
        <fgColor rgb="FFEAF0F6"/>
        <bgColor indexed="64"/>
      </patternFill>
    </fill>
    <fill>
      <patternFill patternType="solid">
        <fgColor theme="2"/>
        <bgColor indexed="26"/>
      </patternFill>
    </fill>
    <fill>
      <patternFill patternType="solid">
        <fgColor indexed="12"/>
        <bgColor indexed="64"/>
      </patternFill>
    </fill>
    <fill>
      <patternFill patternType="solid">
        <fgColor indexed="47"/>
        <bgColor indexed="64"/>
      </patternFill>
    </fill>
    <fill>
      <patternFill patternType="solid">
        <fgColor indexed="13"/>
        <bgColor indexed="64"/>
      </patternFill>
    </fill>
    <fill>
      <patternFill patternType="solid">
        <fgColor indexed="13"/>
        <bgColor indexed="45"/>
      </patternFill>
    </fill>
    <fill>
      <patternFill patternType="solid">
        <fgColor indexed="42"/>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45"/>
      </patternFill>
    </fill>
    <fill>
      <patternFill patternType="solid">
        <fgColor rgb="FFFF4D5A"/>
        <bgColor indexed="64"/>
      </patternFill>
    </fill>
    <fill>
      <patternFill patternType="solid">
        <fgColor theme="6"/>
        <bgColor indexed="64"/>
      </patternFill>
    </fill>
  </fills>
  <borders count="82">
    <border>
      <left/>
      <right/>
      <top/>
      <bottom/>
      <diagonal/>
    </border>
    <border>
      <left style="thin">
        <color indexed="9"/>
      </left>
      <right/>
      <top style="thin">
        <color indexed="55"/>
      </top>
      <bottom style="thin">
        <color indexed="55"/>
      </bottom>
      <diagonal/>
    </border>
    <border>
      <left/>
      <right style="thin">
        <color theme="0"/>
      </right>
      <top style="thin">
        <color indexed="9"/>
      </top>
      <bottom style="thin">
        <color indexed="55"/>
      </bottom>
      <diagonal/>
    </border>
    <border>
      <left style="thin">
        <color theme="0"/>
      </left>
      <right style="thin">
        <color theme="0"/>
      </right>
      <top style="thin">
        <color indexed="9"/>
      </top>
      <bottom style="thin">
        <color indexed="55"/>
      </bottom>
      <diagonal/>
    </border>
    <border>
      <left style="thin">
        <color indexed="9"/>
      </left>
      <right style="thin">
        <color indexed="9"/>
      </right>
      <top style="thin">
        <color indexed="9"/>
      </top>
      <bottom style="thin">
        <color indexed="9"/>
      </bottom>
      <diagonal/>
    </border>
    <border>
      <left style="medium">
        <color theme="0"/>
      </left>
      <right/>
      <top/>
      <bottom/>
      <diagonal/>
    </border>
    <border>
      <left style="thin">
        <color theme="0"/>
      </left>
      <right/>
      <top/>
      <bottom/>
      <diagonal/>
    </border>
    <border>
      <left/>
      <right/>
      <top style="thin">
        <color indexed="9"/>
      </top>
      <bottom style="thin">
        <color indexed="9"/>
      </bottom>
      <diagonal/>
    </border>
    <border>
      <left/>
      <right/>
      <top style="thin">
        <color indexed="55"/>
      </top>
      <bottom style="thin">
        <color indexed="55"/>
      </bottom>
      <diagonal/>
    </border>
    <border>
      <left style="thin">
        <color rgb="FFB2B2B2"/>
      </left>
      <right style="thin">
        <color rgb="FFB2B2B2"/>
      </right>
      <top style="thin">
        <color rgb="FFB2B2B2"/>
      </top>
      <bottom style="thin">
        <color rgb="FFB2B2B2"/>
      </bottom>
      <diagonal/>
    </border>
    <border>
      <left/>
      <right/>
      <top/>
      <bottom style="hair">
        <color indexed="22"/>
      </bottom>
      <diagonal/>
    </border>
    <border>
      <left/>
      <right/>
      <top style="hair">
        <color indexed="8"/>
      </top>
      <bottom style="hair">
        <color indexed="8"/>
      </bottom>
      <diagonal/>
    </border>
    <border>
      <left/>
      <right/>
      <top/>
      <bottom style="medium">
        <color indexed="18"/>
      </bottom>
      <diagonal/>
    </border>
    <border>
      <left style="medium">
        <color indexed="64"/>
      </left>
      <right/>
      <top style="medium">
        <color indexed="64"/>
      </top>
      <bottom/>
      <diagonal/>
    </border>
    <border>
      <left/>
      <right/>
      <top style="dotted">
        <color indexed="55"/>
      </top>
      <bottom style="dotted">
        <color indexed="55"/>
      </bottom>
      <diagonal/>
    </border>
    <border>
      <left style="thin">
        <color theme="0"/>
      </left>
      <right style="thin">
        <color theme="0"/>
      </right>
      <top/>
      <bottom style="thick">
        <color theme="1" tint="0.499984740745262"/>
      </bottom>
      <diagonal/>
    </border>
    <border>
      <left/>
      <right/>
      <top/>
      <bottom style="thin">
        <color theme="3" tint="0.79998168889431442"/>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
      <left/>
      <right/>
      <top/>
      <bottom style="thick">
        <color theme="3" tint="0.39994506668294322"/>
      </bottom>
      <diagonal/>
    </border>
    <border>
      <left style="thin">
        <color indexed="23"/>
      </left>
      <right style="thin">
        <color indexed="23"/>
      </right>
      <top style="thin">
        <color indexed="23"/>
      </top>
      <bottom style="thin">
        <color indexed="23"/>
      </bottom>
      <diagonal/>
    </border>
    <border>
      <left style="dotted">
        <color indexed="64"/>
      </left>
      <right style="dotted">
        <color indexed="64"/>
      </right>
      <top style="hair">
        <color indexed="64"/>
      </top>
      <bottom style="hair">
        <color indexed="64"/>
      </bottom>
      <diagonal/>
    </border>
    <border>
      <left style="medium">
        <color indexed="55"/>
      </left>
      <right style="medium">
        <color indexed="55"/>
      </right>
      <top style="medium">
        <color indexed="55"/>
      </top>
      <bottom style="medium">
        <color indexed="55"/>
      </bottom>
      <diagonal/>
    </border>
    <border>
      <left style="thin">
        <color theme="0"/>
      </left>
      <right style="thin">
        <color theme="0"/>
      </right>
      <top/>
      <bottom style="thin">
        <color theme="3" tint="0.79998168889431442"/>
      </bottom>
      <diagonal/>
    </border>
    <border>
      <left style="thin">
        <color theme="0"/>
      </left>
      <right style="thin">
        <color theme="0"/>
      </right>
      <top/>
      <bottom style="thick">
        <color theme="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9"/>
      </left>
      <right/>
      <top style="dotted">
        <color indexed="55"/>
      </top>
      <bottom style="dotted">
        <color indexed="55"/>
      </bottom>
      <diagonal/>
    </border>
    <border>
      <left/>
      <right style="hair">
        <color indexed="64"/>
      </right>
      <top/>
      <bottom/>
      <diagonal/>
    </border>
    <border>
      <left/>
      <right/>
      <top style="thin">
        <color indexed="62"/>
      </top>
      <bottom style="double">
        <color indexed="6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56"/>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right/>
      <top/>
      <bottom style="thick">
        <color theme="3"/>
      </bottom>
      <diagonal/>
    </border>
    <border>
      <left style="thin">
        <color theme="0"/>
      </left>
      <right style="thin">
        <color theme="0"/>
      </right>
      <top style="thin">
        <color theme="0"/>
      </top>
      <bottom style="thin">
        <color theme="0"/>
      </bottom>
      <diagonal/>
    </border>
    <border>
      <left style="thin">
        <color indexed="55"/>
      </left>
      <right style="thin">
        <color indexed="55"/>
      </right>
      <top style="dotted">
        <color indexed="55"/>
      </top>
      <bottom style="dotted">
        <color indexed="55"/>
      </bottom>
      <diagonal/>
    </border>
    <border>
      <left/>
      <right style="dotted">
        <color theme="0" tint="-0.34998626667073579"/>
      </right>
      <top style="dotted">
        <color theme="0" tint="-0.34998626667073579"/>
      </top>
      <bottom style="dotted">
        <color theme="0" tint="-0.34998626667073579"/>
      </bottom>
      <diagonal/>
    </border>
    <border>
      <left style="thin">
        <color indexed="63"/>
      </left>
      <right style="thin">
        <color indexed="63"/>
      </right>
      <top style="thin">
        <color indexed="64"/>
      </top>
      <bottom style="thin">
        <color indexed="63"/>
      </bottom>
      <diagonal/>
    </border>
    <border>
      <left/>
      <right/>
      <top style="thin">
        <color indexed="64"/>
      </top>
      <bottom/>
      <diagonal/>
    </border>
    <border>
      <left style="thin">
        <color theme="0"/>
      </left>
      <right style="thin">
        <color theme="0"/>
      </right>
      <top/>
      <bottom style="thin">
        <color theme="0"/>
      </bottom>
      <diagonal/>
    </border>
    <border>
      <left/>
      <right/>
      <top style="thin">
        <color indexed="9"/>
      </top>
      <bottom style="dotted">
        <color indexed="22"/>
      </bottom>
      <diagonal/>
    </border>
    <border>
      <left/>
      <right/>
      <top/>
      <bottom style="medium">
        <color theme="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8"/>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9"/>
      </left>
      <right/>
      <top/>
      <bottom style="thin">
        <color indexed="55"/>
      </bottom>
      <diagonal/>
    </border>
    <border>
      <left style="thin">
        <color indexed="9"/>
      </left>
      <right/>
      <top style="thin">
        <color indexed="9"/>
      </top>
      <bottom style="medium">
        <color indexed="64"/>
      </bottom>
      <diagonal/>
    </border>
    <border>
      <left/>
      <right/>
      <top/>
      <bottom style="medium">
        <color indexed="64"/>
      </bottom>
      <diagonal/>
    </border>
    <border>
      <left style="thin">
        <color indexed="9"/>
      </left>
      <right/>
      <top/>
      <bottom style="medium">
        <color indexed="64"/>
      </bottom>
      <diagonal/>
    </border>
    <border>
      <left/>
      <right/>
      <top style="thin">
        <color indexed="9"/>
      </top>
      <bottom style="thin">
        <color indexed="55"/>
      </bottom>
      <diagonal/>
    </border>
    <border>
      <left/>
      <right/>
      <top style="thin">
        <color indexed="55"/>
      </top>
      <bottom style="medium">
        <color indexed="64"/>
      </bottom>
      <diagonal/>
    </border>
    <border>
      <left/>
      <right/>
      <top style="thin">
        <color indexed="9"/>
      </top>
      <bottom style="medium">
        <color indexed="64"/>
      </bottom>
      <diagonal/>
    </border>
    <border>
      <left/>
      <right/>
      <top style="thin">
        <color theme="0" tint="-0.499984740745262"/>
      </top>
      <bottom style="thin">
        <color theme="0" tint="-0.499984740745262"/>
      </bottom>
      <diagonal/>
    </border>
    <border>
      <left/>
      <right/>
      <top style="thin">
        <color theme="0" tint="-0.499984740745262"/>
      </top>
      <bottom style="medium">
        <color indexed="64"/>
      </bottom>
      <diagonal/>
    </border>
    <border>
      <left/>
      <right/>
      <top/>
      <bottom style="thin">
        <color theme="0"/>
      </bottom>
      <diagonal/>
    </border>
    <border>
      <left/>
      <right/>
      <top style="thin">
        <color indexed="55"/>
      </top>
      <bottom/>
      <diagonal/>
    </border>
    <border>
      <left/>
      <right/>
      <top style="thin">
        <color rgb="FF969696"/>
      </top>
      <bottom style="thin">
        <color rgb="FF969696"/>
      </bottom>
      <diagonal/>
    </border>
    <border>
      <left/>
      <right/>
      <top style="thin">
        <color indexed="9"/>
      </top>
      <bottom/>
      <diagonal/>
    </border>
    <border>
      <left style="thin">
        <color indexed="9"/>
      </left>
      <right/>
      <top style="thin">
        <color indexed="55"/>
      </top>
      <bottom/>
      <diagonal/>
    </border>
    <border>
      <left style="thin">
        <color theme="2"/>
      </left>
      <right style="thin">
        <color theme="2"/>
      </right>
      <top style="thin">
        <color theme="0"/>
      </top>
      <bottom/>
      <diagonal/>
    </border>
    <border>
      <left style="thin">
        <color theme="0"/>
      </left>
      <right style="thin">
        <color theme="0"/>
      </right>
      <top style="thin">
        <color theme="0"/>
      </top>
      <bottom/>
      <diagonal/>
    </border>
    <border>
      <left style="thin">
        <color indexed="9"/>
      </left>
      <right/>
      <top style="thin">
        <color indexed="55"/>
      </top>
      <bottom style="thin">
        <color indexed="9"/>
      </bottom>
      <diagonal/>
    </border>
    <border>
      <left/>
      <right/>
      <top/>
      <bottom style="thin">
        <color indexed="9"/>
      </bottom>
      <diagonal/>
    </border>
    <border>
      <left style="thin">
        <color theme="2"/>
      </left>
      <right/>
      <top style="thin">
        <color theme="0"/>
      </top>
      <bottom/>
      <diagonal/>
    </border>
    <border>
      <left/>
      <right/>
      <top/>
      <bottom style="thin">
        <color rgb="FF969696"/>
      </bottom>
      <diagonal/>
    </border>
    <border>
      <left/>
      <right/>
      <top/>
      <bottom style="thin">
        <color theme="0" tint="-0.499984740745262"/>
      </bottom>
      <diagonal/>
    </border>
    <border>
      <left style="thin">
        <color theme="0"/>
      </left>
      <right/>
      <top/>
      <bottom style="thin">
        <color theme="0"/>
      </bottom>
      <diagonal/>
    </border>
    <border>
      <left style="thin">
        <color theme="0"/>
      </left>
      <right/>
      <top style="thin">
        <color theme="0"/>
      </top>
      <bottom/>
      <diagonal/>
    </border>
    <border>
      <left/>
      <right/>
      <top/>
      <bottom style="thin">
        <color indexed="55"/>
      </bottom>
      <diagonal/>
    </border>
    <border>
      <left/>
      <right/>
      <top style="medium">
        <color auto="1"/>
      </top>
      <bottom/>
      <diagonal/>
    </border>
    <border>
      <left style="thin">
        <color theme="0"/>
      </left>
      <right style="thin">
        <color theme="2"/>
      </right>
      <top style="thin">
        <color theme="0"/>
      </top>
      <bottom/>
      <diagonal/>
    </border>
    <border>
      <left/>
      <right/>
      <top style="thin">
        <color rgb="FF969696"/>
      </top>
      <bottom style="thin">
        <color indexed="55"/>
      </bottom>
      <diagonal/>
    </border>
  </borders>
  <cellStyleXfs count="2177">
    <xf numFmtId="0" fontId="0" fillId="0" borderId="0"/>
    <xf numFmtId="0" fontId="2" fillId="0" borderId="0" applyNumberFormat="0" applyFill="0" applyAlignment="0" applyProtection="0">
      <alignment wrapText="1"/>
    </xf>
    <xf numFmtId="169" fontId="1" fillId="0" borderId="0"/>
    <xf numFmtId="0" fontId="1" fillId="0" borderId="0"/>
    <xf numFmtId="0" fontId="3" fillId="0" borderId="0" applyNumberFormat="0" applyFill="0" applyBorder="0" applyAlignment="0" applyProtection="0"/>
    <xf numFmtId="174" fontId="5" fillId="0" borderId="0">
      <alignment horizontal="center"/>
    </xf>
    <xf numFmtId="3" fontId="6" fillId="0" borderId="0" applyFont="0" applyBorder="0">
      <alignment horizontal="right"/>
    </xf>
    <xf numFmtId="9" fontId="1" fillId="0" borderId="0" applyFont="0" applyFill="0" applyBorder="0" applyAlignment="0" applyProtection="0"/>
    <xf numFmtId="168" fontId="1" fillId="0" borderId="0" applyFont="0" applyFill="0" applyBorder="0" applyAlignment="0"/>
    <xf numFmtId="10" fontId="1" fillId="0" borderId="0" applyFont="0" applyFill="0" applyBorder="0" applyAlignment="0"/>
    <xf numFmtId="3" fontId="6" fillId="0" borderId="0" applyFont="0" applyBorder="0">
      <alignment horizontal="right"/>
    </xf>
    <xf numFmtId="174" fontId="7" fillId="0" borderId="0">
      <alignment vertical="center"/>
    </xf>
    <xf numFmtId="175" fontId="8" fillId="0" borderId="0" applyFont="0" applyFill="0" applyBorder="0" applyAlignment="0" applyProtection="0"/>
    <xf numFmtId="176" fontId="8" fillId="0" borderId="0" applyFont="0" applyFill="0" applyBorder="0" applyAlignment="0" applyProtection="0"/>
    <xf numFmtId="9" fontId="9" fillId="0" borderId="0" applyFont="0" applyBorder="0">
      <alignment horizontal="right"/>
    </xf>
    <xf numFmtId="9" fontId="10" fillId="0" borderId="0" applyFont="0" applyBorder="0">
      <alignment horizontal="right"/>
    </xf>
    <xf numFmtId="9" fontId="9" fillId="0" borderId="0" applyFont="0" applyBorder="0">
      <alignment horizontal="right"/>
    </xf>
    <xf numFmtId="9" fontId="10" fillId="0" borderId="0" applyFont="0" applyBorder="0">
      <alignment horizontal="right"/>
    </xf>
    <xf numFmtId="9" fontId="9" fillId="0" borderId="0" applyFont="0" applyBorder="0">
      <alignment horizontal="right"/>
    </xf>
    <xf numFmtId="9" fontId="10" fillId="0" borderId="0" applyFont="0" applyBorder="0">
      <alignment horizontal="right"/>
    </xf>
    <xf numFmtId="9" fontId="9" fillId="0" borderId="0" applyFont="0" applyBorder="0">
      <alignment horizontal="right"/>
    </xf>
    <xf numFmtId="9" fontId="10" fillId="0" borderId="0" applyFont="0" applyBorder="0">
      <alignment horizontal="right"/>
    </xf>
    <xf numFmtId="3" fontId="6" fillId="0" borderId="0" applyFont="0" applyBorder="0">
      <alignment horizontal="right"/>
    </xf>
    <xf numFmtId="0" fontId="2" fillId="17" borderId="0"/>
    <xf numFmtId="0" fontId="2" fillId="17" borderId="0"/>
    <xf numFmtId="0" fontId="2" fillId="17" borderId="0"/>
    <xf numFmtId="0" fontId="2" fillId="17" borderId="0"/>
    <xf numFmtId="174" fontId="2" fillId="17" borderId="0"/>
    <xf numFmtId="0" fontId="2" fillId="17" borderId="0"/>
    <xf numFmtId="0" fontId="2" fillId="17" borderId="0"/>
    <xf numFmtId="0" fontId="2" fillId="17" borderId="0"/>
    <xf numFmtId="0" fontId="2" fillId="17" borderId="0"/>
    <xf numFmtId="0" fontId="2" fillId="17" borderId="0"/>
    <xf numFmtId="0" fontId="2" fillId="17" borderId="0"/>
    <xf numFmtId="0" fontId="2" fillId="17" borderId="0"/>
    <xf numFmtId="174" fontId="11" fillId="17" borderId="0"/>
    <xf numFmtId="174" fontId="12" fillId="17" borderId="0"/>
    <xf numFmtId="174" fontId="13" fillId="17" borderId="0"/>
    <xf numFmtId="174" fontId="13" fillId="17" borderId="0"/>
    <xf numFmtId="174" fontId="13" fillId="17" borderId="0"/>
    <xf numFmtId="174" fontId="13" fillId="17" borderId="0"/>
    <xf numFmtId="174" fontId="13" fillId="17" borderId="0"/>
    <xf numFmtId="174" fontId="13" fillId="17" borderId="0"/>
    <xf numFmtId="0" fontId="13" fillId="17" borderId="0"/>
    <xf numFmtId="174"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174" fontId="14" fillId="17" borderId="0"/>
    <xf numFmtId="174" fontId="15" fillId="17" borderId="0"/>
    <xf numFmtId="174" fontId="16" fillId="17" borderId="0"/>
    <xf numFmtId="0" fontId="16" fillId="17" borderId="0"/>
    <xf numFmtId="0" fontId="16" fillId="17" borderId="0"/>
    <xf numFmtId="177" fontId="2" fillId="0" borderId="0" applyFont="0" applyFill="0" applyBorder="0" applyAlignment="0" applyProtection="0"/>
    <xf numFmtId="178" fontId="2" fillId="0" borderId="0" applyFont="0" applyFill="0" applyBorder="0" applyAlignment="0" applyProtection="0"/>
    <xf numFmtId="178" fontId="8" fillId="0" borderId="0" applyFont="0" applyFill="0" applyBorder="0" applyAlignment="0" applyProtection="0"/>
    <xf numFmtId="9" fontId="9" fillId="0" borderId="0" applyFont="0" applyBorder="0">
      <alignment horizontal="right"/>
    </xf>
    <xf numFmtId="9" fontId="10" fillId="0" borderId="0" applyFont="0" applyBorder="0">
      <alignment horizontal="right"/>
    </xf>
    <xf numFmtId="179" fontId="2" fillId="0" borderId="0" applyFont="0" applyFill="0" applyBorder="0" applyAlignment="0" applyProtection="0"/>
    <xf numFmtId="180" fontId="2" fillId="0" borderId="0" applyFont="0" applyFill="0" applyBorder="0" applyAlignment="0" applyProtection="0"/>
    <xf numFmtId="181" fontId="8" fillId="0" borderId="0" applyFont="0" applyFill="0" applyBorder="0" applyAlignment="0" applyProtection="0"/>
    <xf numFmtId="39" fontId="2" fillId="0" borderId="0" applyFont="0" applyFill="0" applyBorder="0" applyAlignment="0" applyProtection="0"/>
    <xf numFmtId="182" fontId="2" fillId="0" borderId="0" applyFont="0" applyFill="0" applyBorder="0" applyAlignment="0" applyProtection="0"/>
    <xf numFmtId="182" fontId="8" fillId="0" borderId="0" applyFont="0" applyFill="0" applyBorder="0" applyAlignment="0" applyProtection="0"/>
    <xf numFmtId="183" fontId="2" fillId="18" borderId="10"/>
    <xf numFmtId="183" fontId="2" fillId="18" borderId="10"/>
    <xf numFmtId="183" fontId="2" fillId="18" borderId="10"/>
    <xf numFmtId="183" fontId="2" fillId="18" borderId="10"/>
    <xf numFmtId="184"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4"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4" fontId="2" fillId="18" borderId="10"/>
    <xf numFmtId="184"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4"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4" fontId="2" fillId="18" borderId="10"/>
    <xf numFmtId="184" fontId="2" fillId="18" borderId="10"/>
    <xf numFmtId="183" fontId="2" fillId="18" borderId="10"/>
    <xf numFmtId="184" fontId="2" fillId="18" borderId="10"/>
    <xf numFmtId="184" fontId="2" fillId="18" borderId="10"/>
    <xf numFmtId="184" fontId="2" fillId="18" borderId="10"/>
    <xf numFmtId="184" fontId="2" fillId="18" borderId="10"/>
    <xf numFmtId="184" fontId="2" fillId="18" borderId="10"/>
    <xf numFmtId="183" fontId="2" fillId="18" borderId="10"/>
    <xf numFmtId="183" fontId="2" fillId="18" borderId="10"/>
    <xf numFmtId="9" fontId="10" fillId="0" borderId="0" applyFont="0" applyBorder="0">
      <alignment horizontal="right"/>
    </xf>
    <xf numFmtId="185" fontId="8" fillId="0" borderId="0" applyFont="0" applyFill="0" applyBorder="0" applyAlignment="0" applyProtection="0"/>
    <xf numFmtId="9" fontId="9" fillId="0" borderId="0" applyFont="0" applyBorder="0">
      <alignment horizontal="right"/>
    </xf>
    <xf numFmtId="9" fontId="10" fillId="0" borderId="0" applyFont="0" applyBorder="0">
      <alignment horizontal="right"/>
    </xf>
    <xf numFmtId="0" fontId="2" fillId="0" borderId="0"/>
    <xf numFmtId="174" fontId="12" fillId="18" borderId="0"/>
    <xf numFmtId="174" fontId="17" fillId="0" borderId="0" applyNumberFormat="0" applyFill="0" applyBorder="0" applyAlignment="0" applyProtection="0"/>
    <xf numFmtId="174" fontId="17" fillId="0" borderId="0" applyNumberFormat="0" applyFill="0" applyBorder="0" applyAlignment="0" applyProtection="0"/>
    <xf numFmtId="174" fontId="8" fillId="19" borderId="0" applyNumberFormat="0" applyFont="0" applyAlignment="0" applyProtection="0"/>
    <xf numFmtId="0" fontId="2" fillId="0" borderId="0"/>
    <xf numFmtId="186" fontId="2" fillId="0" borderId="0" applyFont="0" applyFill="0" applyBorder="0" applyAlignment="0" applyProtection="0"/>
    <xf numFmtId="187" fontId="2" fillId="0" borderId="0" applyFont="0" applyFill="0" applyBorder="0" applyAlignment="0" applyProtection="0"/>
    <xf numFmtId="187" fontId="8" fillId="0" borderId="0" applyFont="0" applyFill="0" applyBorder="0" applyAlignment="0" applyProtection="0"/>
    <xf numFmtId="188" fontId="2" fillId="0" borderId="0" applyFont="0" applyFill="0" applyBorder="0" applyAlignment="0" applyProtection="0"/>
    <xf numFmtId="189" fontId="2" fillId="0" borderId="0" applyFont="0" applyFill="0" applyBorder="0" applyProtection="0">
      <alignment horizontal="right"/>
    </xf>
    <xf numFmtId="189" fontId="8" fillId="0" borderId="0" applyFont="0" applyFill="0" applyBorder="0" applyProtection="0">
      <alignment horizontal="right"/>
    </xf>
    <xf numFmtId="0" fontId="2" fillId="0" borderId="0"/>
    <xf numFmtId="190" fontId="2" fillId="0" borderId="0" applyFont="0" applyFill="0" applyBorder="0" applyAlignment="0" applyProtection="0"/>
    <xf numFmtId="191" fontId="2" fillId="0" borderId="0" applyFont="0" applyFill="0" applyBorder="0" applyAlignment="0" applyProtection="0"/>
    <xf numFmtId="174" fontId="2" fillId="17" borderId="0"/>
    <xf numFmtId="0" fontId="2" fillId="17" borderId="0"/>
    <xf numFmtId="0" fontId="2" fillId="17" borderId="0"/>
    <xf numFmtId="0" fontId="2" fillId="17" borderId="0"/>
    <xf numFmtId="174" fontId="2" fillId="17" borderId="0"/>
    <xf numFmtId="0" fontId="2" fillId="17" borderId="0"/>
    <xf numFmtId="0" fontId="2" fillId="17" borderId="0"/>
    <xf numFmtId="0" fontId="2" fillId="17" borderId="0"/>
    <xf numFmtId="0" fontId="2" fillId="17" borderId="0"/>
    <xf numFmtId="0" fontId="2" fillId="17" borderId="0"/>
    <xf numFmtId="0" fontId="2" fillId="17" borderId="0"/>
    <xf numFmtId="0" fontId="2" fillId="17" borderId="0"/>
    <xf numFmtId="174" fontId="11" fillId="17" borderId="0"/>
    <xf numFmtId="174" fontId="12" fillId="17" borderId="0"/>
    <xf numFmtId="174" fontId="2" fillId="17" borderId="0"/>
    <xf numFmtId="174" fontId="14" fillId="17" borderId="0"/>
    <xf numFmtId="174" fontId="15" fillId="17" borderId="0"/>
    <xf numFmtId="174" fontId="16" fillId="17" borderId="0"/>
    <xf numFmtId="0" fontId="16" fillId="17" borderId="0"/>
    <xf numFmtId="0" fontId="16" fillId="17" borderId="0"/>
    <xf numFmtId="174" fontId="18" fillId="0" borderId="0" applyNumberFormat="0" applyFill="0" applyBorder="0" applyProtection="0">
      <alignment vertical="top"/>
    </xf>
    <xf numFmtId="174" fontId="18" fillId="0" borderId="0" applyNumberFormat="0" applyFill="0" applyBorder="0" applyProtection="0">
      <alignment vertical="top"/>
    </xf>
    <xf numFmtId="174" fontId="19" fillId="0" borderId="11" applyNumberFormat="0" applyFill="0" applyAlignment="0" applyProtection="0"/>
    <xf numFmtId="174" fontId="19" fillId="0" borderId="11" applyNumberFormat="0" applyFill="0" applyAlignment="0" applyProtection="0"/>
    <xf numFmtId="174" fontId="19" fillId="0" borderId="11" applyNumberFormat="0" applyFill="0" applyAlignment="0" applyProtection="0"/>
    <xf numFmtId="174" fontId="20" fillId="0" borderId="12" applyNumberFormat="0" applyFill="0" applyProtection="0">
      <alignment horizontal="center"/>
    </xf>
    <xf numFmtId="174" fontId="20" fillId="0" borderId="12" applyNumberFormat="0" applyFill="0" applyProtection="0">
      <alignment horizontal="center"/>
    </xf>
    <xf numFmtId="174" fontId="20" fillId="0" borderId="12" applyNumberFormat="0" applyFill="0" applyProtection="0">
      <alignment horizontal="center"/>
    </xf>
    <xf numFmtId="174" fontId="20" fillId="0" borderId="0" applyNumberFormat="0" applyFill="0" applyBorder="0" applyProtection="0">
      <alignment horizontal="left"/>
    </xf>
    <xf numFmtId="174" fontId="20" fillId="0" borderId="0" applyNumberFormat="0" applyFill="0" applyBorder="0" applyProtection="0">
      <alignment horizontal="left"/>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 fillId="0" borderId="0"/>
    <xf numFmtId="9" fontId="10" fillId="0" borderId="0" applyFont="0" applyBorder="0">
      <alignment horizontal="right"/>
    </xf>
    <xf numFmtId="3" fontId="22" fillId="0" borderId="0" applyFont="0" applyBorder="0">
      <alignment horizontal="right"/>
    </xf>
    <xf numFmtId="172" fontId="6" fillId="0" borderId="0" applyFont="0" applyBorder="0">
      <alignment horizontal="right"/>
    </xf>
    <xf numFmtId="168" fontId="10" fillId="0" borderId="0" applyFont="0" applyBorder="0"/>
    <xf numFmtId="2" fontId="6" fillId="0" borderId="0" applyFont="0" applyBorder="0">
      <alignment horizontal="right"/>
    </xf>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74" fontId="23" fillId="0" borderId="13" applyNumberFormat="0" applyFont="0" applyFill="0" applyBorder="0" applyAlignment="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6" fillId="2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6" fillId="25" borderId="0" applyNumberFormat="0" applyBorder="0" applyAlignment="0" applyProtection="0"/>
    <xf numFmtId="9" fontId="27" fillId="26" borderId="14" applyNumberFormat="0" applyFont="0" applyBorder="0" applyAlignment="0">
      <alignment horizontal="center"/>
      <protection locked="0"/>
    </xf>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6" fillId="2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6" fillId="29" borderId="0" applyNumberFormat="0" applyBorder="0" applyAlignment="0" applyProtection="0"/>
    <xf numFmtId="0" fontId="26"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6" fillId="30"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8" fillId="31" borderId="0" applyNumberFormat="0" applyBorder="0" applyAlignment="0" applyProtection="0"/>
    <xf numFmtId="0" fontId="29" fillId="31" borderId="0" applyNumberFormat="0" applyBorder="0" applyAlignment="0" applyProtection="0"/>
    <xf numFmtId="0" fontId="28" fillId="28" borderId="0" applyNumberFormat="0" applyBorder="0" applyAlignment="0" applyProtection="0"/>
    <xf numFmtId="0" fontId="29" fillId="28" borderId="0" applyNumberFormat="0" applyBorder="0" applyAlignment="0" applyProtection="0"/>
    <xf numFmtId="0" fontId="28" fillId="29" borderId="0" applyNumberFormat="0" applyBorder="0" applyAlignment="0" applyProtection="0"/>
    <xf numFmtId="0" fontId="29" fillId="29" borderId="0" applyNumberFormat="0" applyBorder="0" applyAlignment="0" applyProtection="0"/>
    <xf numFmtId="0" fontId="28" fillId="32" borderId="0" applyNumberFormat="0" applyBorder="0" applyAlignment="0" applyProtection="0"/>
    <xf numFmtId="0" fontId="29" fillId="32" borderId="0" applyNumberFormat="0" applyBorder="0" applyAlignment="0" applyProtection="0"/>
    <xf numFmtId="0" fontId="28" fillId="34" borderId="0" applyNumberFormat="0" applyBorder="0" applyAlignment="0" applyProtection="0"/>
    <xf numFmtId="0" fontId="29" fillId="34" borderId="0" applyNumberFormat="0" applyBorder="0" applyAlignment="0" applyProtection="0"/>
    <xf numFmtId="0" fontId="28" fillId="35" borderId="0" applyNumberFormat="0" applyBorder="0" applyAlignment="0" applyProtection="0"/>
    <xf numFmtId="0" fontId="29" fillId="35"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1"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8" fillId="33" borderId="0" applyNumberFormat="0" applyBorder="0" applyAlignment="0" applyProtection="0"/>
    <xf numFmtId="0" fontId="29" fillId="33" borderId="0" applyNumberFormat="0" applyBorder="0" applyAlignment="0" applyProtection="0"/>
    <xf numFmtId="0" fontId="28" fillId="36" borderId="0" applyNumberFormat="0" applyBorder="0" applyAlignment="0" applyProtection="0"/>
    <xf numFmtId="0" fontId="29" fillId="36" borderId="0" applyNumberFormat="0" applyBorder="0" applyAlignment="0" applyProtection="0"/>
    <xf numFmtId="0" fontId="28" fillId="37" borderId="0" applyNumberFormat="0" applyBorder="0" applyAlignment="0" applyProtection="0"/>
    <xf numFmtId="0" fontId="29" fillId="37" borderId="0" applyNumberFormat="0" applyBorder="0" applyAlignment="0" applyProtection="0"/>
    <xf numFmtId="0" fontId="28" fillId="32" borderId="0" applyNumberFormat="0" applyBorder="0" applyAlignment="0" applyProtection="0"/>
    <xf numFmtId="0" fontId="29" fillId="32" borderId="0" applyNumberFormat="0" applyBorder="0" applyAlignment="0" applyProtection="0"/>
    <xf numFmtId="0" fontId="28" fillId="34" borderId="0" applyNumberFormat="0" applyBorder="0" applyAlignment="0" applyProtection="0"/>
    <xf numFmtId="0" fontId="29" fillId="34" borderId="0" applyNumberFormat="0" applyBorder="0" applyAlignment="0" applyProtection="0"/>
    <xf numFmtId="0" fontId="28" fillId="38" borderId="0" applyNumberFormat="0" applyBorder="0" applyAlignment="0" applyProtection="0"/>
    <xf numFmtId="0" fontId="29" fillId="38" borderId="0" applyNumberFormat="0" applyBorder="0" applyAlignment="0" applyProtection="0"/>
    <xf numFmtId="193" fontId="30" fillId="39" borderId="15" applyNumberFormat="0" applyProtection="0">
      <alignment horizontal="center" vertical="center" wrapText="1"/>
    </xf>
    <xf numFmtId="0" fontId="2" fillId="0" borderId="0" applyFill="0" applyBorder="0" applyProtection="0">
      <protection locked="0"/>
    </xf>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9" fontId="1" fillId="0" borderId="0" applyNumberFormat="0" applyFont="0" applyFill="0" applyBorder="0" applyProtection="0">
      <alignment horizontal="left" vertical="center" wrapText="1"/>
    </xf>
    <xf numFmtId="9" fontId="1" fillId="0" borderId="16" applyNumberFormat="0" applyFont="0" applyFill="0" applyAlignment="0"/>
    <xf numFmtId="194" fontId="1" fillId="0" borderId="0" applyFont="0" applyFill="0" applyBorder="0" applyAlignment="0"/>
    <xf numFmtId="195" fontId="25" fillId="0" borderId="17" applyFill="0" applyBorder="0"/>
    <xf numFmtId="195" fontId="25" fillId="0" borderId="17" applyFill="0" applyBorder="0"/>
    <xf numFmtId="37" fontId="31" fillId="0" borderId="0">
      <alignment horizontal="left" vertical="center"/>
    </xf>
    <xf numFmtId="37" fontId="31" fillId="0" borderId="0">
      <alignment horizontal="left" vertical="center"/>
    </xf>
    <xf numFmtId="195" fontId="2" fillId="0" borderId="18" applyBorder="0" applyAlignment="0"/>
    <xf numFmtId="196" fontId="32" fillId="0" borderId="0" applyBorder="0">
      <alignment horizontal="center" vertical="center"/>
    </xf>
    <xf numFmtId="197" fontId="25" fillId="0" borderId="0" applyBorder="0"/>
    <xf numFmtId="197" fontId="25" fillId="0" borderId="0" applyBorder="0"/>
    <xf numFmtId="3" fontId="25" fillId="0" borderId="17" applyBorder="0"/>
    <xf numFmtId="3" fontId="25" fillId="0" borderId="17" applyBorder="0"/>
    <xf numFmtId="0" fontId="33" fillId="40" borderId="19" applyNumberFormat="0" applyAlignment="0" applyProtection="0"/>
    <xf numFmtId="0" fontId="33" fillId="40" borderId="19" applyNumberFormat="0" applyAlignment="0" applyProtection="0"/>
    <xf numFmtId="0" fontId="33" fillId="40" borderId="19" applyNumberFormat="0" applyAlignment="0" applyProtection="0"/>
    <xf numFmtId="0" fontId="34" fillId="21" borderId="0" applyNumberFormat="0" applyBorder="0" applyAlignment="0" applyProtection="0"/>
    <xf numFmtId="0" fontId="35" fillId="21" borderId="0" applyNumberFormat="0" applyBorder="0" applyAlignment="0" applyProtection="0"/>
    <xf numFmtId="193" fontId="30" fillId="0" borderId="20" applyNumberFormat="0" applyFill="0" applyProtection="0">
      <alignment horizontal="center" vertical="center" wrapText="1"/>
    </xf>
    <xf numFmtId="0" fontId="36" fillId="40" borderId="21" applyNumberFormat="0" applyAlignment="0" applyProtection="0"/>
    <xf numFmtId="0" fontId="36" fillId="40" borderId="21" applyNumberFormat="0" applyAlignment="0" applyProtection="0"/>
    <xf numFmtId="0" fontId="36" fillId="40" borderId="21" applyNumberFormat="0" applyAlignment="0" applyProtection="0"/>
    <xf numFmtId="9" fontId="37" fillId="41" borderId="0" applyNumberFormat="0" applyAlignment="0">
      <alignment horizontal="center"/>
    </xf>
    <xf numFmtId="3" fontId="38" fillId="0" borderId="22" applyFill="0" applyProtection="0">
      <alignment horizontal="right"/>
    </xf>
    <xf numFmtId="0" fontId="39" fillId="42" borderId="23" applyNumberFormat="0" applyFill="0" applyBorder="0" applyAlignment="0">
      <alignment horizontal="center"/>
      <protection locked="0"/>
    </xf>
    <xf numFmtId="0" fontId="40" fillId="43" borderId="23" applyNumberFormat="0" applyFont="0" applyFill="0" applyAlignment="0" applyProtection="0"/>
    <xf numFmtId="0" fontId="41" fillId="22" borderId="0" applyNumberFormat="0" applyBorder="0" applyAlignment="0" applyProtection="0"/>
    <xf numFmtId="193" fontId="1" fillId="39" borderId="24" applyNumberFormat="0" applyFont="0" applyAlignment="0"/>
    <xf numFmtId="0" fontId="30" fillId="44" borderId="25" applyFill="0">
      <alignment horizontal="center" vertical="center" wrapText="1"/>
    </xf>
    <xf numFmtId="0" fontId="42" fillId="40" borderId="21" applyNumberFormat="0" applyAlignment="0" applyProtection="0"/>
    <xf numFmtId="0" fontId="42" fillId="40" borderId="21" applyNumberFormat="0" applyAlignment="0" applyProtection="0"/>
    <xf numFmtId="0" fontId="42" fillId="40" borderId="21" applyNumberFormat="0" applyAlignment="0" applyProtection="0"/>
    <xf numFmtId="0" fontId="42" fillId="40" borderId="21" applyNumberFormat="0" applyAlignment="0" applyProtection="0"/>
    <xf numFmtId="0" fontId="36" fillId="40" borderId="21" applyNumberFormat="0" applyAlignment="0" applyProtection="0"/>
    <xf numFmtId="0" fontId="36" fillId="40" borderId="21" applyNumberFormat="0" applyAlignment="0" applyProtection="0"/>
    <xf numFmtId="0" fontId="43" fillId="45" borderId="26" applyNumberFormat="0" applyAlignment="0" applyProtection="0"/>
    <xf numFmtId="0" fontId="44" fillId="0" borderId="27" applyNumberFormat="0" applyFill="0" applyAlignment="0" applyProtection="0"/>
    <xf numFmtId="0" fontId="45" fillId="45" borderId="26" applyNumberFormat="0" applyAlignment="0" applyProtection="0"/>
    <xf numFmtId="0" fontId="43" fillId="45" borderId="26" applyNumberFormat="0" applyAlignment="0" applyProtection="0"/>
    <xf numFmtId="165" fontId="46" fillId="0" borderId="0" applyFont="0" applyFill="0" applyBorder="0" applyAlignment="0" applyProtection="0"/>
    <xf numFmtId="167" fontId="46" fillId="0" borderId="0" applyFont="0" applyFill="0" applyBorder="0" applyAlignment="0" applyProtection="0"/>
    <xf numFmtId="198" fontId="47" fillId="0" borderId="0"/>
    <xf numFmtId="198" fontId="47" fillId="0" borderId="0"/>
    <xf numFmtId="198" fontId="47" fillId="0" borderId="0"/>
    <xf numFmtId="198" fontId="47" fillId="0" borderId="0"/>
    <xf numFmtId="198" fontId="47" fillId="0" borderId="0"/>
    <xf numFmtId="198" fontId="47" fillId="0" borderId="0"/>
    <xf numFmtId="198" fontId="47" fillId="0" borderId="0"/>
    <xf numFmtId="198" fontId="47" fillId="0" borderId="0"/>
    <xf numFmtId="167" fontId="2"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5" fillId="0" borderId="0" applyFont="0" applyFill="0" applyBorder="0" applyAlignment="0" applyProtection="0"/>
    <xf numFmtId="200" fontId="1" fillId="0" borderId="0" applyFont="0" applyFill="0" applyBorder="0" applyAlignment="0"/>
    <xf numFmtId="174" fontId="48" fillId="46" borderId="0">
      <alignment horizontal="centerContinuous"/>
    </xf>
    <xf numFmtId="201" fontId="1" fillId="0" borderId="0" applyFont="0" applyFill="0" applyBorder="0" applyAlignment="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4" fontId="49" fillId="47" borderId="28" applyFont="0" applyFill="0" applyBorder="0" applyProtection="0">
      <alignment horizontal="right" wrapText="1"/>
    </xf>
    <xf numFmtId="203" fontId="50" fillId="48" borderId="4" applyFont="0" applyFill="0" applyBorder="0" applyAlignment="0" applyProtection="0">
      <alignment horizontal="center" vertical="center" wrapText="1"/>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6"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95" fontId="2" fillId="43" borderId="29" applyBorder="0" applyAlignment="0">
      <protection locked="0"/>
    </xf>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197" fontId="31" fillId="43" borderId="0" applyBorder="0">
      <alignment horizontal="left" vertical="center"/>
      <protection locked="0"/>
    </xf>
    <xf numFmtId="197" fontId="31" fillId="43" borderId="0" applyBorder="0">
      <alignment vertical="center"/>
      <protection locked="0"/>
    </xf>
    <xf numFmtId="195" fontId="2" fillId="43" borderId="18" applyBorder="0" applyAlignment="0">
      <protection locked="0"/>
    </xf>
    <xf numFmtId="196" fontId="32" fillId="43" borderId="0" applyBorder="0">
      <alignment horizontal="center" vertical="center"/>
      <protection locked="0"/>
    </xf>
    <xf numFmtId="197" fontId="25" fillId="43" borderId="17" applyBorder="0">
      <protection locked="0"/>
    </xf>
    <xf numFmtId="197" fontId="25" fillId="43" borderId="17" applyBorder="0">
      <protection locked="0"/>
    </xf>
    <xf numFmtId="3" fontId="2" fillId="43" borderId="17" applyBorder="0">
      <alignment vertical="center"/>
      <protection locked="0"/>
    </xf>
    <xf numFmtId="0" fontId="52" fillId="0" borderId="0" applyNumberFormat="0" applyFill="0" applyBorder="0" applyAlignment="0" applyProtection="0"/>
    <xf numFmtId="0" fontId="29" fillId="33"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51" fillId="25" borderId="21" applyNumberFormat="0" applyAlignment="0" applyProtection="0"/>
    <xf numFmtId="0" fontId="51" fillId="25" borderId="21" applyNumberFormat="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4" fontId="55" fillId="0" borderId="0" applyFont="0" applyFill="0" applyBorder="0" applyAlignment="0" applyProtection="0"/>
    <xf numFmtId="204"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166" fontId="2" fillId="0" borderId="0" applyFont="0" applyFill="0" applyBorder="0" applyAlignment="0" applyProtection="0">
      <alignment horizontal="left" wrapText="1"/>
    </xf>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4" fontId="16" fillId="0" borderId="0" applyFont="0" applyFill="0" applyBorder="0" applyAlignment="0" applyProtection="0"/>
    <xf numFmtId="0" fontId="26" fillId="0" borderId="0"/>
    <xf numFmtId="0" fontId="56" fillId="0" borderId="0" applyNumberFormat="0" applyFill="0" applyBorder="0" applyAlignment="0" applyProtection="0"/>
    <xf numFmtId="0" fontId="56" fillId="0" borderId="0" applyNumberFormat="0" applyFill="0" applyBorder="0" applyAlignment="0" applyProtection="0"/>
    <xf numFmtId="17" fontId="57" fillId="40" borderId="0">
      <alignment horizontal="left"/>
      <protection locked="0"/>
    </xf>
    <xf numFmtId="0" fontId="11" fillId="0" borderId="0" applyNumberFormat="0" applyFill="0" applyAlignment="0" applyProtection="0"/>
    <xf numFmtId="9" fontId="58" fillId="49" borderId="23" applyNumberFormat="0" applyFill="0" applyBorder="0" applyAlignment="0" applyProtection="0">
      <alignment horizontal="left" indent="2"/>
    </xf>
    <xf numFmtId="193" fontId="59" fillId="0" borderId="0" applyNumberFormat="0" applyFill="0" applyBorder="0" applyProtection="0">
      <alignment horizontal="right"/>
    </xf>
    <xf numFmtId="0" fontId="60" fillId="43" borderId="23" applyNumberFormat="0" applyFill="0" applyBorder="0" applyAlignment="0" applyProtection="0"/>
    <xf numFmtId="3" fontId="2" fillId="50" borderId="22" applyNumberFormat="0" applyFont="0" applyBorder="0" applyAlignment="0" applyProtection="0">
      <alignment horizontal="right"/>
    </xf>
    <xf numFmtId="9" fontId="4" fillId="0" borderId="0" applyNumberFormat="0" applyFill="0" applyBorder="0" applyAlignment="0" applyProtection="0"/>
    <xf numFmtId="0" fontId="61" fillId="22" borderId="0" applyNumberFormat="0" applyBorder="0" applyAlignment="0" applyProtection="0"/>
    <xf numFmtId="0" fontId="41" fillId="22" borderId="0" applyNumberFormat="0" applyBorder="0" applyAlignment="0" applyProtection="0"/>
    <xf numFmtId="174" fontId="62" fillId="0" borderId="0" applyNumberFormat="0" applyBorder="0" applyAlignment="0"/>
    <xf numFmtId="38" fontId="16" fillId="17" borderId="0" applyNumberFormat="0" applyBorder="0" applyAlignment="0" applyProtection="0"/>
    <xf numFmtId="0" fontId="60" fillId="43" borderId="23" applyNumberFormat="0" applyFon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30" fillId="0" borderId="16" applyNumberFormat="0" applyFill="0">
      <alignment horizontal="left" vertical="center"/>
    </xf>
    <xf numFmtId="0" fontId="50" fillId="48" borderId="4" applyNumberFormat="0" applyProtection="0">
      <alignment horizontal="center" vertical="center" wrapText="1"/>
    </xf>
    <xf numFmtId="174" fontId="31" fillId="0" borderId="31" applyNumberFormat="0" applyAlignment="0" applyProtection="0">
      <alignment horizontal="left" vertical="center"/>
    </xf>
    <xf numFmtId="174" fontId="31" fillId="0" borderId="32">
      <alignment horizontal="left" vertical="center"/>
    </xf>
    <xf numFmtId="0" fontId="63" fillId="0" borderId="33" applyNumberFormat="0" applyFill="0" applyAlignment="0" applyProtection="0"/>
    <xf numFmtId="0" fontId="64" fillId="0" borderId="33" applyNumberFormat="0" applyFill="0" applyAlignment="0" applyProtection="0"/>
    <xf numFmtId="0" fontId="65" fillId="0" borderId="34" applyNumberFormat="0" applyFill="0" applyAlignment="0" applyProtection="0"/>
    <xf numFmtId="0" fontId="66" fillId="0" borderId="34" applyNumberFormat="0" applyFill="0" applyAlignment="0" applyProtection="0"/>
    <xf numFmtId="0" fontId="67" fillId="0" borderId="35" applyNumberFormat="0" applyFill="0" applyAlignment="0" applyProtection="0"/>
    <xf numFmtId="0" fontId="52" fillId="0" borderId="35" applyNumberFormat="0" applyFill="0" applyAlignment="0" applyProtection="0"/>
    <xf numFmtId="0" fontId="67" fillId="0" borderId="0" applyNumberFormat="0" applyFill="0" applyBorder="0" applyAlignment="0" applyProtection="0"/>
    <xf numFmtId="0" fontId="52" fillId="0" borderId="0" applyNumberFormat="0" applyFill="0" applyBorder="0" applyAlignment="0" applyProtection="0"/>
    <xf numFmtId="0" fontId="68" fillId="0" borderId="0" applyNumberFormat="0" applyFill="0" applyBorder="0" applyAlignment="0" applyProtection="0">
      <alignment vertical="top"/>
      <protection locked="0"/>
    </xf>
    <xf numFmtId="0" fontId="69" fillId="0" borderId="0" applyNumberFormat="0" applyFill="0" applyBorder="0" applyAlignment="0" applyProtection="0">
      <alignment wrapText="1"/>
    </xf>
    <xf numFmtId="9" fontId="70" fillId="0" borderId="0" applyNumberFormat="0" applyFill="0" applyBorder="0" applyAlignment="0"/>
    <xf numFmtId="9" fontId="70" fillId="0" borderId="0" applyNumberFormat="0" applyFill="0" applyBorder="0" applyAlignment="0"/>
    <xf numFmtId="0" fontId="35" fillId="21" borderId="0" applyNumberFormat="0" applyBorder="0" applyAlignment="0" applyProtection="0"/>
    <xf numFmtId="9" fontId="71" fillId="0" borderId="0" applyNumberFormat="0" applyFill="0" applyProtection="0">
      <alignment horizontal="left" indent="1"/>
    </xf>
    <xf numFmtId="0" fontId="72" fillId="25" borderId="21" applyNumberFormat="0" applyAlignment="0" applyProtection="0"/>
    <xf numFmtId="10" fontId="16" fillId="18" borderId="37" applyNumberFormat="0" applyBorder="0" applyAlignment="0" applyProtection="0"/>
    <xf numFmtId="0" fontId="72" fillId="25" borderId="21" applyNumberFormat="0" applyAlignment="0" applyProtection="0"/>
    <xf numFmtId="0" fontId="72" fillId="25" borderId="21" applyNumberFormat="0" applyAlignment="0" applyProtection="0"/>
    <xf numFmtId="0" fontId="72" fillId="25" borderId="21" applyNumberFormat="0" applyAlignment="0" applyProtection="0"/>
    <xf numFmtId="206" fontId="2" fillId="51" borderId="38" applyProtection="0"/>
    <xf numFmtId="4" fontId="73" fillId="47" borderId="28" applyNumberFormat="0" applyFill="0" applyBorder="0" applyAlignment="0" applyProtection="0">
      <alignment horizontal="right" vertical="center" wrapText="1"/>
    </xf>
    <xf numFmtId="207" fontId="11" fillId="0" borderId="0">
      <alignment horizontal="center"/>
    </xf>
    <xf numFmtId="207" fontId="11" fillId="0" borderId="0">
      <alignment horizontal="center"/>
    </xf>
    <xf numFmtId="207" fontId="11" fillId="0" borderId="0">
      <alignment horizontal="center"/>
    </xf>
    <xf numFmtId="207" fontId="11" fillId="0" borderId="0">
      <alignment horizontal="center"/>
    </xf>
    <xf numFmtId="207" fontId="11" fillId="0" borderId="0">
      <alignment horizontal="center"/>
    </xf>
    <xf numFmtId="208" fontId="16" fillId="0" borderId="0" applyFont="0" applyFill="0" applyBorder="0" applyAlignment="0" applyProtection="0"/>
    <xf numFmtId="208" fontId="16" fillId="0" borderId="0" applyFont="0" applyFill="0" applyBorder="0" applyAlignment="0" applyProtection="0"/>
    <xf numFmtId="208" fontId="16" fillId="0" borderId="0" applyFont="0" applyFill="0" applyBorder="0" applyAlignment="0" applyProtection="0"/>
    <xf numFmtId="208" fontId="16" fillId="0" borderId="0" applyFont="0" applyFill="0" applyBorder="0" applyAlignment="0" applyProtection="0"/>
    <xf numFmtId="167" fontId="2" fillId="0" borderId="0" applyFont="0" applyFill="0" applyBorder="0" applyAlignment="0" applyProtection="0"/>
    <xf numFmtId="209" fontId="2" fillId="0" borderId="0" applyFont="0" applyFill="0" applyBorder="0" applyAlignment="0" applyProtection="0"/>
    <xf numFmtId="167" fontId="25" fillId="0" borderId="0" applyFont="0" applyFill="0" applyBorder="0" applyAlignment="0" applyProtection="0"/>
    <xf numFmtId="43" fontId="1" fillId="0" borderId="0" applyFont="0" applyFill="0" applyBorder="0" applyAlignment="0" applyProtection="0"/>
    <xf numFmtId="49" fontId="11" fillId="0" borderId="38" applyNumberFormat="0" applyFill="0" applyAlignment="0" applyProtection="0"/>
    <xf numFmtId="0" fontId="11" fillId="0" borderId="0" applyNumberFormat="0" applyFill="0" applyAlignment="0" applyProtection="0"/>
    <xf numFmtId="49" fontId="11" fillId="0" borderId="38" applyNumberFormat="0" applyFill="0" applyAlignment="0" applyProtection="0"/>
    <xf numFmtId="49" fontId="11" fillId="0" borderId="0" applyNumberFormat="0" applyFill="0" applyAlignment="0" applyProtection="0"/>
    <xf numFmtId="174" fontId="2" fillId="0" borderId="0"/>
    <xf numFmtId="38" fontId="74" fillId="0" borderId="0"/>
    <xf numFmtId="38" fontId="75" fillId="0" borderId="0"/>
    <xf numFmtId="38" fontId="76" fillId="0" borderId="0"/>
    <xf numFmtId="38" fontId="77" fillId="0" borderId="0"/>
    <xf numFmtId="174" fontId="55" fillId="0" borderId="0"/>
    <xf numFmtId="174" fontId="55" fillId="0" borderId="0"/>
    <xf numFmtId="0" fontId="2" fillId="0" borderId="0" applyNumberFormat="0" applyFill="0" applyAlignment="0" applyProtection="0"/>
    <xf numFmtId="0" fontId="78" fillId="0" borderId="27" applyNumberFormat="0" applyFill="0" applyAlignment="0" applyProtection="0"/>
    <xf numFmtId="0" fontId="44" fillId="0" borderId="27" applyNumberFormat="0" applyFill="0" applyAlignment="0" applyProtection="0"/>
    <xf numFmtId="38" fontId="5" fillId="0" borderId="0"/>
    <xf numFmtId="38" fontId="79" fillId="1" borderId="38"/>
    <xf numFmtId="9" fontId="80" fillId="52" borderId="36" applyNumberFormat="0" applyFill="0" applyProtection="0"/>
    <xf numFmtId="166" fontId="46" fillId="0" borderId="0" applyFont="0" applyFill="0" applyBorder="0" applyAlignment="0" applyProtection="0"/>
    <xf numFmtId="0" fontId="1" fillId="0" borderId="0" applyNumberFormat="0" applyFont="0" applyFill="0" applyBorder="0">
      <alignment horizontal="center" vertical="center" wrapText="1"/>
    </xf>
    <xf numFmtId="210" fontId="73" fillId="47" borderId="28" applyFont="0" applyFill="0" applyBorder="0" applyAlignment="0" applyProtection="0">
      <alignment horizontal="right" vertical="center" wrapText="1"/>
    </xf>
    <xf numFmtId="211" fontId="2" fillId="0" borderId="0" applyFill="0" applyBorder="0" applyAlignment="0" applyProtection="0"/>
    <xf numFmtId="211" fontId="2" fillId="0" borderId="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173" fontId="81" fillId="0" borderId="0" applyFont="0" applyFill="0" applyBorder="0" applyAlignment="0" applyProtection="0"/>
    <xf numFmtId="212" fontId="2" fillId="0" borderId="0" applyFont="0" applyFill="0" applyBorder="0" applyAlignment="0" applyProtection="0"/>
    <xf numFmtId="199" fontId="2" fillId="0" borderId="0" applyFont="0" applyFill="0" applyBorder="0" applyAlignment="0" applyProtection="0"/>
    <xf numFmtId="0" fontId="82" fillId="19" borderId="0" applyNumberFormat="0" applyBorder="0" applyAlignment="0" applyProtection="0"/>
    <xf numFmtId="0" fontId="82" fillId="19" borderId="0" applyNumberFormat="0" applyBorder="0" applyAlignment="0" applyProtection="0"/>
    <xf numFmtId="0" fontId="82" fillId="19" borderId="0" applyNumberFormat="0" applyBorder="0" applyAlignment="0" applyProtection="0"/>
    <xf numFmtId="37" fontId="83" fillId="0" borderId="37"/>
    <xf numFmtId="213" fontId="84" fillId="0" borderId="0"/>
    <xf numFmtId="0" fontId="25" fillId="0" borderId="0"/>
    <xf numFmtId="0" fontId="25" fillId="0" borderId="0"/>
    <xf numFmtId="0" fontId="25" fillId="0" borderId="0"/>
    <xf numFmtId="0" fontId="25" fillId="0" borderId="0"/>
    <xf numFmtId="0" fontId="2" fillId="0" borderId="0"/>
    <xf numFmtId="0" fontId="25" fillId="0" borderId="0"/>
    <xf numFmtId="0" fontId="2" fillId="0" borderId="0"/>
    <xf numFmtId="0" fontId="2" fillId="0" borderId="0"/>
    <xf numFmtId="0" fontId="2" fillId="0" borderId="0"/>
    <xf numFmtId="0" fontId="2" fillId="0" borderId="0">
      <alignment horizontal="left" wrapText="1"/>
    </xf>
    <xf numFmtId="0" fontId="16" fillId="0" borderId="0" applyAlignment="0">
      <alignment vertical="top" wrapText="1"/>
      <protection locked="0"/>
    </xf>
    <xf numFmtId="0" fontId="2" fillId="0" borderId="0"/>
    <xf numFmtId="0" fontId="2" fillId="0" borderId="0"/>
    <xf numFmtId="0" fontId="2" fillId="0" borderId="0" applyFill="0" applyBorder="0" applyProtection="0">
      <protection locked="0"/>
    </xf>
    <xf numFmtId="0" fontId="2" fillId="0" borderId="0"/>
    <xf numFmtId="0" fontId="25" fillId="0" borderId="0"/>
    <xf numFmtId="0" fontId="25" fillId="0" borderId="0"/>
    <xf numFmtId="0" fontId="25" fillId="0" borderId="0"/>
    <xf numFmtId="0" fontId="2" fillId="0" borderId="0"/>
    <xf numFmtId="0" fontId="25" fillId="0" borderId="0"/>
    <xf numFmtId="0" fontId="25" fillId="0" borderId="0"/>
    <xf numFmtId="0" fontId="2" fillId="0" borderId="0"/>
    <xf numFmtId="0" fontId="2" fillId="0" borderId="0">
      <alignment horizontal="left" wrapText="1"/>
    </xf>
    <xf numFmtId="0" fontId="2" fillId="0" borderId="0"/>
    <xf numFmtId="0" fontId="26" fillId="0" borderId="0"/>
    <xf numFmtId="0" fontId="26" fillId="0" borderId="0"/>
    <xf numFmtId="0" fontId="26" fillId="0" borderId="0"/>
    <xf numFmtId="0" fontId="2" fillId="0" borderId="0"/>
    <xf numFmtId="0" fontId="2" fillId="0" borderId="0"/>
    <xf numFmtId="174"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5" fillId="0" borderId="0"/>
    <xf numFmtId="214" fontId="85" fillId="0" borderId="0"/>
    <xf numFmtId="215" fontId="86" fillId="53" borderId="0">
      <alignment vertical="center"/>
    </xf>
    <xf numFmtId="215" fontId="87" fillId="54" borderId="39">
      <alignment vertical="center"/>
    </xf>
    <xf numFmtId="215" fontId="87" fillId="54" borderId="39">
      <alignment vertical="center"/>
    </xf>
    <xf numFmtId="215" fontId="85" fillId="0" borderId="0"/>
    <xf numFmtId="214" fontId="88" fillId="0" borderId="0"/>
    <xf numFmtId="0" fontId="2" fillId="0" borderId="0"/>
    <xf numFmtId="174" fontId="89" fillId="0" borderId="0"/>
    <xf numFmtId="0" fontId="90" fillId="0" borderId="0"/>
    <xf numFmtId="174" fontId="91" fillId="0" borderId="0"/>
    <xf numFmtId="0" fontId="2" fillId="55" borderId="40" applyNumberFormat="0" applyFont="0" applyAlignment="0" applyProtection="0"/>
    <xf numFmtId="0" fontId="2" fillId="55" borderId="40" applyNumberFormat="0" applyFont="0" applyAlignment="0" applyProtection="0"/>
    <xf numFmtId="0" fontId="2" fillId="55" borderId="40" applyNumberFormat="0" applyFont="0" applyAlignment="0" applyProtection="0"/>
    <xf numFmtId="0" fontId="26" fillId="55" borderId="40" applyNumberFormat="0" applyFont="0" applyAlignment="0" applyProtection="0"/>
    <xf numFmtId="0" fontId="2" fillId="55" borderId="40" applyNumberFormat="0" applyFont="0" applyAlignment="0" applyProtection="0"/>
    <xf numFmtId="0" fontId="26" fillId="55" borderId="40" applyNumberFormat="0" applyFont="0" applyAlignment="0" applyProtection="0"/>
    <xf numFmtId="0" fontId="26" fillId="55" borderId="40" applyNumberFormat="0" applyFont="0" applyAlignment="0" applyProtection="0"/>
    <xf numFmtId="0" fontId="26" fillId="55" borderId="40" applyNumberFormat="0" applyFont="0" applyAlignment="0" applyProtection="0"/>
    <xf numFmtId="0" fontId="2" fillId="19" borderId="40" applyNumberFormat="0" applyFont="0" applyAlignment="0" applyProtection="0"/>
    <xf numFmtId="0" fontId="26" fillId="4" borderId="9" applyNumberFormat="0" applyFont="0" applyAlignment="0" applyProtection="0"/>
    <xf numFmtId="0" fontId="26" fillId="4" borderId="9" applyNumberFormat="0" applyFont="0" applyAlignment="0" applyProtection="0"/>
    <xf numFmtId="0" fontId="26" fillId="4" borderId="9" applyNumberFormat="0" applyFont="0" applyAlignment="0" applyProtection="0"/>
    <xf numFmtId="0" fontId="26" fillId="4" borderId="9" applyNumberFormat="0" applyFont="0" applyAlignment="0" applyProtection="0"/>
    <xf numFmtId="0" fontId="2" fillId="55" borderId="40" applyNumberFormat="0" applyFont="0" applyAlignment="0" applyProtection="0"/>
    <xf numFmtId="0" fontId="2" fillId="55" borderId="40" applyNumberFormat="0" applyFont="0" applyAlignment="0" applyProtection="0"/>
    <xf numFmtId="0" fontId="92" fillId="40" borderId="19" applyNumberFormat="0" applyAlignment="0" applyProtection="0"/>
    <xf numFmtId="0" fontId="92" fillId="40" borderId="19" applyNumberFormat="0" applyAlignment="0" applyProtection="0"/>
    <xf numFmtId="0" fontId="92" fillId="40" borderId="19" applyNumberFormat="0" applyAlignment="0" applyProtection="0"/>
    <xf numFmtId="0" fontId="92" fillId="40" borderId="19" applyNumberFormat="0" applyAlignment="0" applyProtection="0"/>
    <xf numFmtId="49" fontId="93" fillId="0" borderId="38" applyFill="0" applyProtection="0">
      <alignment vertical="center"/>
    </xf>
    <xf numFmtId="168" fontId="50" fillId="56" borderId="14" applyFont="0" applyFill="0" applyBorder="0" applyAlignment="0" applyProtection="0">
      <alignment horizontal="center"/>
    </xf>
    <xf numFmtId="10" fontId="50" fillId="52" borderId="14" applyFont="0" applyFill="0" applyBorder="0" applyAlignment="0" applyProtection="0">
      <alignment horizontal="center"/>
    </xf>
    <xf numFmtId="10"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60" fillId="42" borderId="23" applyFont="0" applyFill="0" applyBorder="0" applyAlignment="0" applyProtection="0">
      <alignment horizontal="center"/>
    </xf>
    <xf numFmtId="9" fontId="94" fillId="52" borderId="0" applyNumberFormat="0" applyFill="0">
      <alignment horizontal="left"/>
    </xf>
    <xf numFmtId="0" fontId="30" fillId="0" borderId="24" applyNumberFormat="0" applyFill="0" applyAlignment="0"/>
    <xf numFmtId="9" fontId="59" fillId="0" borderId="41" applyNumberFormat="0" applyFill="0"/>
    <xf numFmtId="9" fontId="4" fillId="3" borderId="42" applyNumberFormat="0" applyAlignment="0"/>
    <xf numFmtId="0" fontId="40" fillId="43" borderId="43" applyNumberFormat="0" applyFont="0" applyBorder="0" applyAlignment="0" applyProtection="0"/>
    <xf numFmtId="210" fontId="73" fillId="47" borderId="28" applyFont="0" applyFill="0" applyBorder="0" applyAlignment="0" applyProtection="0">
      <alignment horizontal="right" vertical="center" wrapText="1"/>
    </xf>
    <xf numFmtId="9" fontId="26" fillId="0" borderId="0" applyFont="0" applyFill="0" applyBorder="0" applyAlignment="0" applyProtection="0"/>
    <xf numFmtId="9"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168"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8" fontId="2" fillId="0" borderId="0" applyFont="0" applyFill="0" applyBorder="0" applyAlignment="0" applyProtection="0"/>
    <xf numFmtId="3" fontId="30" fillId="0" borderId="0" applyFill="0" applyBorder="0" applyProtection="0">
      <alignment horizontal="right" vertical="center"/>
    </xf>
    <xf numFmtId="193" fontId="30" fillId="0" borderId="0" applyNumberFormat="0" applyFill="0" applyBorder="0" applyProtection="0">
      <alignment horizontal="left"/>
    </xf>
    <xf numFmtId="0" fontId="30" fillId="0" borderId="0" applyNumberFormat="0" applyFill="0" applyBorder="0" applyProtection="0">
      <alignment horizontal="right" vertical="center" wrapText="1"/>
    </xf>
    <xf numFmtId="3" fontId="95" fillId="57" borderId="44" applyNumberFormat="0" applyFont="0" applyFill="0" applyProtection="0">
      <alignment horizontal="left"/>
    </xf>
    <xf numFmtId="0" fontId="33" fillId="40" borderId="19" applyNumberFormat="0" applyAlignment="0" applyProtection="0"/>
    <xf numFmtId="0" fontId="33" fillId="40" borderId="19" applyNumberFormat="0" applyAlignment="0" applyProtection="0"/>
    <xf numFmtId="4" fontId="25" fillId="43" borderId="19" applyNumberFormat="0" applyProtection="0">
      <alignment vertical="center"/>
    </xf>
    <xf numFmtId="4" fontId="96" fillId="43" borderId="19" applyNumberFormat="0" applyProtection="0">
      <alignment vertical="center"/>
    </xf>
    <xf numFmtId="4" fontId="25" fillId="43" borderId="19" applyNumberFormat="0" applyProtection="0">
      <alignment horizontal="left" vertical="center" indent="1"/>
    </xf>
    <xf numFmtId="4" fontId="25" fillId="43" borderId="19" applyNumberFormat="0" applyProtection="0">
      <alignment horizontal="left" vertical="center" indent="1"/>
    </xf>
    <xf numFmtId="0" fontId="2" fillId="49" borderId="19" applyNumberFormat="0" applyProtection="0">
      <alignment horizontal="left" vertical="center" indent="1"/>
    </xf>
    <xf numFmtId="4" fontId="25" fillId="58" borderId="19" applyNumberFormat="0" applyProtection="0">
      <alignment horizontal="right" vertical="center"/>
    </xf>
    <xf numFmtId="4" fontId="25" fillId="53" borderId="19" applyNumberFormat="0" applyProtection="0">
      <alignment horizontal="right" vertical="center"/>
    </xf>
    <xf numFmtId="4" fontId="25" fillId="59" borderId="19" applyNumberFormat="0" applyProtection="0">
      <alignment horizontal="right" vertical="center"/>
    </xf>
    <xf numFmtId="4" fontId="25" fillId="60" borderId="19" applyNumberFormat="0" applyProtection="0">
      <alignment horizontal="right" vertical="center"/>
    </xf>
    <xf numFmtId="4" fontId="25" fillId="61" borderId="19" applyNumberFormat="0" applyProtection="0">
      <alignment horizontal="right" vertical="center"/>
    </xf>
    <xf numFmtId="4" fontId="25" fillId="62" borderId="19" applyNumberFormat="0" applyProtection="0">
      <alignment horizontal="right" vertical="center"/>
    </xf>
    <xf numFmtId="4" fontId="25" fillId="63" borderId="19" applyNumberFormat="0" applyProtection="0">
      <alignment horizontal="right" vertical="center"/>
    </xf>
    <xf numFmtId="4" fontId="25" fillId="64" borderId="19" applyNumberFormat="0" applyProtection="0">
      <alignment horizontal="right" vertical="center"/>
    </xf>
    <xf numFmtId="4" fontId="25" fillId="65" borderId="19" applyNumberFormat="0" applyProtection="0">
      <alignment horizontal="right" vertical="center"/>
    </xf>
    <xf numFmtId="4" fontId="97" fillId="66" borderId="19" applyNumberFormat="0" applyProtection="0">
      <alignment horizontal="left" vertical="center" indent="1"/>
    </xf>
    <xf numFmtId="4" fontId="25" fillId="67" borderId="45" applyNumberFormat="0" applyProtection="0">
      <alignment horizontal="left" vertical="center" indent="1"/>
    </xf>
    <xf numFmtId="4" fontId="32" fillId="68" borderId="0" applyNumberFormat="0" applyProtection="0">
      <alignment horizontal="left" vertical="center" indent="1"/>
    </xf>
    <xf numFmtId="0" fontId="2" fillId="49" borderId="19" applyNumberFormat="0" applyProtection="0">
      <alignment horizontal="left" vertical="center" indent="1"/>
    </xf>
    <xf numFmtId="4" fontId="25" fillId="67" borderId="19" applyNumberFormat="0" applyProtection="0">
      <alignment horizontal="left" vertical="center" indent="1"/>
    </xf>
    <xf numFmtId="4" fontId="25" fillId="69" borderId="19" applyNumberFormat="0" applyProtection="0">
      <alignment horizontal="left" vertical="center" indent="1"/>
    </xf>
    <xf numFmtId="0" fontId="2" fillId="69" borderId="19" applyNumberFormat="0" applyProtection="0">
      <alignment horizontal="left" vertical="center" indent="1"/>
    </xf>
    <xf numFmtId="0" fontId="2" fillId="69" borderId="19" applyNumberFormat="0" applyProtection="0">
      <alignment horizontal="left" vertical="center" indent="1"/>
    </xf>
    <xf numFmtId="0" fontId="2" fillId="70" borderId="19" applyNumberFormat="0" applyProtection="0">
      <alignment horizontal="left" vertical="center" indent="1"/>
    </xf>
    <xf numFmtId="0" fontId="2" fillId="70" borderId="19" applyNumberFormat="0" applyProtection="0">
      <alignment horizontal="left" vertical="center" indent="1"/>
    </xf>
    <xf numFmtId="0" fontId="2" fillId="17" borderId="19" applyNumberFormat="0" applyProtection="0">
      <alignment horizontal="left" vertical="center" indent="1"/>
    </xf>
    <xf numFmtId="0" fontId="2" fillId="17" borderId="19" applyNumberFormat="0" applyProtection="0">
      <alignment horizontal="left" vertical="center" indent="1"/>
    </xf>
    <xf numFmtId="0" fontId="2" fillId="49" borderId="19" applyNumberFormat="0" applyProtection="0">
      <alignment horizontal="left" vertical="center" indent="1"/>
    </xf>
    <xf numFmtId="0" fontId="2" fillId="49" borderId="19" applyNumberFormat="0" applyProtection="0">
      <alignment horizontal="left" vertical="center" indent="1"/>
    </xf>
    <xf numFmtId="4" fontId="25" fillId="18" borderId="19" applyNumberFormat="0" applyProtection="0">
      <alignment vertical="center"/>
    </xf>
    <xf numFmtId="4" fontId="96" fillId="18" borderId="19" applyNumberFormat="0" applyProtection="0">
      <alignment vertical="center"/>
    </xf>
    <xf numFmtId="4" fontId="25" fillId="18" borderId="19" applyNumberFormat="0" applyProtection="0">
      <alignment horizontal="left" vertical="center" indent="1"/>
    </xf>
    <xf numFmtId="4" fontId="25" fillId="18" borderId="19" applyNumberFormat="0" applyProtection="0">
      <alignment horizontal="left" vertical="center" indent="1"/>
    </xf>
    <xf numFmtId="4" fontId="25" fillId="67" borderId="19" applyNumberFormat="0" applyProtection="0">
      <alignment horizontal="right" vertical="center"/>
    </xf>
    <xf numFmtId="4" fontId="96" fillId="67" borderId="19" applyNumberFormat="0" applyProtection="0">
      <alignment horizontal="right" vertical="center"/>
    </xf>
    <xf numFmtId="0" fontId="2" fillId="49" borderId="19" applyNumberFormat="0" applyProtection="0">
      <alignment horizontal="left" vertical="center" indent="1"/>
    </xf>
    <xf numFmtId="0" fontId="2" fillId="49" borderId="19" applyNumberFormat="0" applyProtection="0">
      <alignment horizontal="left" vertical="center" indent="1"/>
    </xf>
    <xf numFmtId="0" fontId="98" fillId="0" borderId="0"/>
    <xf numFmtId="4" fontId="99" fillId="67" borderId="19" applyNumberFormat="0" applyProtection="0">
      <alignment horizontal="right" vertical="center"/>
    </xf>
    <xf numFmtId="174" fontId="2" fillId="55" borderId="0" applyNumberFormat="0" applyFont="0" applyBorder="0" applyAlignment="0" applyProtection="0"/>
    <xf numFmtId="0" fontId="2" fillId="55" borderId="0" applyNumberFormat="0" applyFont="0" applyBorder="0" applyAlignment="0" applyProtection="0"/>
    <xf numFmtId="0" fontId="2" fillId="55" borderId="0" applyNumberFormat="0" applyFont="0" applyBorder="0" applyAlignment="0" applyProtection="0"/>
    <xf numFmtId="0" fontId="2" fillId="55" borderId="0" applyNumberFormat="0" applyFont="0" applyBorder="0" applyAlignment="0" applyProtection="0"/>
    <xf numFmtId="0" fontId="2" fillId="55" borderId="0" applyNumberFormat="0" applyFont="0" applyBorder="0" applyAlignment="0" applyProtection="0"/>
    <xf numFmtId="0" fontId="2" fillId="55" borderId="0" applyNumberFormat="0" applyFont="0" applyBorder="0" applyAlignment="0" applyProtection="0"/>
    <xf numFmtId="0" fontId="2" fillId="55" borderId="0" applyNumberFormat="0" applyFont="0" applyBorder="0" applyAlignment="0" applyProtection="0"/>
    <xf numFmtId="174" fontId="2" fillId="71" borderId="0" applyNumberFormat="0" applyFont="0" applyBorder="0" applyAlignment="0" applyProtection="0"/>
    <xf numFmtId="0" fontId="2" fillId="71" borderId="0" applyNumberFormat="0" applyFont="0" applyBorder="0" applyAlignment="0" applyProtection="0"/>
    <xf numFmtId="0" fontId="2" fillId="71" borderId="0" applyNumberFormat="0" applyFont="0" applyBorder="0" applyAlignment="0" applyProtection="0"/>
    <xf numFmtId="0" fontId="2" fillId="71" borderId="0" applyNumberFormat="0" applyFont="0" applyBorder="0" applyAlignment="0" applyProtection="0"/>
    <xf numFmtId="0" fontId="2" fillId="71" borderId="0" applyNumberFormat="0" applyFont="0" applyBorder="0" applyAlignment="0" applyProtection="0"/>
    <xf numFmtId="0" fontId="2" fillId="71" borderId="0" applyNumberFormat="0" applyFont="0" applyBorder="0" applyAlignment="0" applyProtection="0"/>
    <xf numFmtId="0" fontId="2" fillId="71" borderId="0" applyNumberFormat="0" applyFont="0" applyBorder="0" applyAlignment="0" applyProtection="0"/>
    <xf numFmtId="174"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174"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74"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174"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74"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4" fontId="81" fillId="0" borderId="0" applyFont="0" applyFill="0" applyBorder="0" applyAlignment="0" applyProtection="0">
      <alignment horizontal="left"/>
    </xf>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Alignment="0" applyProtection="0">
      <alignment wrapText="1"/>
    </xf>
    <xf numFmtId="0" fontId="2" fillId="0" borderId="0"/>
    <xf numFmtId="0" fontId="1" fillId="0" borderId="0"/>
    <xf numFmtId="0" fontId="1" fillId="0" borderId="0"/>
    <xf numFmtId="0" fontId="2" fillId="0" borderId="0">
      <alignment horizontal="left" wrapText="1"/>
    </xf>
    <xf numFmtId="0" fontId="1" fillId="0" borderId="0"/>
    <xf numFmtId="0" fontId="1" fillId="0" borderId="0"/>
    <xf numFmtId="0" fontId="2" fillId="0" borderId="0">
      <alignment horizontal="left" wrapText="1"/>
    </xf>
    <xf numFmtId="0" fontId="1" fillId="0" borderId="0"/>
    <xf numFmtId="0" fontId="2" fillId="0" borderId="0"/>
    <xf numFmtId="0" fontId="1" fillId="0" borderId="0"/>
    <xf numFmtId="0" fontId="1" fillId="0" borderId="0"/>
    <xf numFmtId="0" fontId="2" fillId="0" borderId="0">
      <alignment horizontal="left" wrapText="1"/>
    </xf>
    <xf numFmtId="0" fontId="1" fillId="0" borderId="0"/>
    <xf numFmtId="0" fontId="2" fillId="0" borderId="0"/>
    <xf numFmtId="0" fontId="2" fillId="0" borderId="0">
      <alignment horizontal="left" wrapText="1"/>
    </xf>
    <xf numFmtId="0" fontId="1" fillId="0" borderId="0"/>
    <xf numFmtId="0" fontId="1" fillId="0" borderId="0"/>
    <xf numFmtId="0" fontId="1" fillId="0" borderId="0"/>
    <xf numFmtId="0" fontId="1" fillId="0" borderId="0"/>
    <xf numFmtId="0" fontId="1" fillId="0" borderId="0"/>
    <xf numFmtId="0" fontId="2" fillId="0" borderId="0"/>
    <xf numFmtId="0" fontId="2" fillId="0" borderId="0">
      <alignment horizontal="left" wrapText="1"/>
    </xf>
    <xf numFmtId="174" fontId="2" fillId="0" borderId="0">
      <alignment horizontal="left" wrapText="1"/>
    </xf>
    <xf numFmtId="0" fontId="2" fillId="0" borderId="0"/>
    <xf numFmtId="0" fontId="2" fillId="0" borderId="0"/>
    <xf numFmtId="0" fontId="100" fillId="0" borderId="0"/>
    <xf numFmtId="0" fontId="100" fillId="0" borderId="0"/>
    <xf numFmtId="216" fontId="101" fillId="0" borderId="0" applyFill="0" applyBorder="0" applyAlignment="0" applyProtection="0"/>
    <xf numFmtId="216" fontId="2" fillId="0" borderId="0" applyFill="0" applyBorder="0" applyAlignment="0" applyProtection="0"/>
    <xf numFmtId="216" fontId="2" fillId="0" borderId="0" applyFill="0" applyBorder="0" applyAlignment="0" applyProtection="0"/>
    <xf numFmtId="216" fontId="2" fillId="0" borderId="0" applyFill="0" applyBorder="0" applyAlignment="0" applyProtection="0"/>
    <xf numFmtId="216" fontId="2" fillId="0" borderId="0" applyFill="0" applyBorder="0" applyAlignment="0" applyProtection="0"/>
    <xf numFmtId="216" fontId="2" fillId="0" borderId="0" applyFill="0" applyBorder="0" applyAlignment="0" applyProtection="0"/>
    <xf numFmtId="216" fontId="2" fillId="0" borderId="0" applyFill="0" applyBorder="0" applyAlignment="0" applyProtection="0"/>
    <xf numFmtId="216" fontId="2" fillId="0" borderId="0" applyFill="0" applyBorder="0" applyAlignment="0" applyProtection="0"/>
    <xf numFmtId="216" fontId="2" fillId="0" borderId="0" applyFill="0" applyBorder="0" applyAlignment="0" applyProtection="0"/>
    <xf numFmtId="14" fontId="24" fillId="0" borderId="0" applyFill="0" applyBorder="0" applyAlignment="0" applyProtection="0"/>
    <xf numFmtId="9" fontId="102" fillId="0" borderId="0" applyNumberFormat="0" applyFill="0" applyBorder="0" applyAlignment="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174" fontId="2" fillId="0" borderId="0"/>
    <xf numFmtId="174" fontId="25" fillId="0" borderId="0" applyNumberFormat="0" applyBorder="0" applyAlignment="0"/>
    <xf numFmtId="174" fontId="103" fillId="0" borderId="0" applyNumberFormat="0" applyBorder="0" applyAlignment="0"/>
    <xf numFmtId="38" fontId="5" fillId="0" borderId="46"/>
    <xf numFmtId="9" fontId="1" fillId="72" borderId="0" applyNumberFormat="0" applyFont="0" applyBorder="0" applyProtection="0">
      <alignment horizontal="right" vertical="center"/>
    </xf>
    <xf numFmtId="9" fontId="1" fillId="72" borderId="0" applyNumberFormat="0" applyFont="0" applyBorder="0" applyProtection="0">
      <alignment horizontal="right" vertical="center"/>
    </xf>
    <xf numFmtId="9" fontId="30" fillId="72" borderId="0" applyNumberFormat="0" applyBorder="0" applyProtection="0">
      <alignment horizontal="left" vertical="center" wrapText="1"/>
    </xf>
    <xf numFmtId="193" fontId="59" fillId="72" borderId="47" applyNumberFormat="0" applyFill="0" applyBorder="0" applyAlignment="0"/>
    <xf numFmtId="0" fontId="11" fillId="0" borderId="0" applyNumberFormat="0" applyFill="0" applyAlignment="0" applyProtection="0"/>
    <xf numFmtId="9" fontId="40" fillId="42" borderId="23" applyNumberFormat="0" applyFill="0" applyBorder="0" applyAlignment="0" applyProtection="0">
      <alignment horizontal="center"/>
    </xf>
    <xf numFmtId="49" fontId="104" fillId="0" borderId="38">
      <alignment vertical="center"/>
    </xf>
    <xf numFmtId="173" fontId="105" fillId="0" borderId="0" applyFont="0" applyFill="0" applyBorder="0" applyAlignment="0" applyProtection="0"/>
    <xf numFmtId="194" fontId="55" fillId="0" borderId="0" applyFont="0" applyFill="0" applyBorder="0" applyAlignment="0" applyProtection="0"/>
    <xf numFmtId="173" fontId="105" fillId="0" borderId="0" applyFont="0" applyFill="0" applyBorder="0" applyAlignment="0" applyProtection="0"/>
    <xf numFmtId="49" fontId="38" fillId="73" borderId="14" applyNumberFormat="0" applyFill="0" applyBorder="0" applyAlignment="0" applyProtection="0">
      <alignment horizontal="left" wrapText="1"/>
    </xf>
    <xf numFmtId="0" fontId="106" fillId="0" borderId="0" applyNumberFormat="0" applyFill="0" applyBorder="0" applyAlignment="0" applyProtection="0"/>
    <xf numFmtId="0" fontId="54" fillId="0" borderId="0" applyNumberFormat="0" applyFill="0" applyBorder="0" applyAlignment="0" applyProtection="0"/>
    <xf numFmtId="0" fontId="107" fillId="0" borderId="0" applyNumberFormat="0" applyFill="0" applyBorder="0" applyProtection="0">
      <alignment horizontal="right"/>
    </xf>
    <xf numFmtId="197" fontId="108" fillId="0" borderId="0">
      <alignment horizontal="center" vertical="center"/>
    </xf>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64" fillId="0" borderId="33" applyNumberFormat="0" applyFill="0" applyAlignment="0" applyProtection="0"/>
    <xf numFmtId="0" fontId="66" fillId="0" borderId="34" applyNumberFormat="0" applyFill="0" applyAlignment="0" applyProtection="0"/>
    <xf numFmtId="0" fontId="52" fillId="0" borderId="35" applyNumberFormat="0" applyFill="0" applyAlignment="0" applyProtection="0"/>
    <xf numFmtId="0" fontId="97" fillId="0" borderId="30" applyNumberFormat="0" applyFill="0" applyAlignment="0" applyProtection="0"/>
    <xf numFmtId="0" fontId="97" fillId="0" borderId="30" applyNumberFormat="0" applyFill="0" applyAlignment="0" applyProtection="0"/>
    <xf numFmtId="0" fontId="97" fillId="0" borderId="30" applyNumberFormat="0" applyFill="0" applyAlignment="0" applyProtection="0"/>
    <xf numFmtId="3" fontId="81" fillId="0" borderId="0" applyFont="0" applyFill="0" applyBorder="0" applyAlignment="0" applyProtection="0">
      <alignment horizontal="left"/>
    </xf>
    <xf numFmtId="194" fontId="105" fillId="0" borderId="0" applyFont="0" applyFill="0" applyBorder="0" applyAlignment="0" applyProtection="0"/>
    <xf numFmtId="0" fontId="64" fillId="0" borderId="33" applyNumberFormat="0" applyFill="0" applyAlignment="0" applyProtection="0"/>
    <xf numFmtId="0" fontId="64" fillId="0" borderId="33" applyNumberFormat="0" applyFill="0" applyAlignment="0" applyProtection="0"/>
    <xf numFmtId="0" fontId="64" fillId="0" borderId="33" applyNumberFormat="0" applyFill="0" applyAlignment="0" applyProtection="0"/>
    <xf numFmtId="40" fontId="110" fillId="74" borderId="37" applyNumberFormat="0" applyProtection="0">
      <alignment horizontal="centerContinuous"/>
    </xf>
    <xf numFmtId="40" fontId="110" fillId="74" borderId="37" applyNumberFormat="0" applyProtection="0">
      <alignment horizontal="centerContinuous"/>
    </xf>
    <xf numFmtId="0" fontId="66" fillId="0" borderId="34"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52" fillId="0" borderId="35" applyNumberFormat="0" applyFill="0" applyAlignment="0" applyProtection="0"/>
    <xf numFmtId="0" fontId="52" fillId="0" borderId="35" applyNumberFormat="0" applyFill="0" applyAlignment="0" applyProtection="0"/>
    <xf numFmtId="0" fontId="52" fillId="0" borderId="35"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40" fontId="110" fillId="74" borderId="37" applyNumberFormat="0" applyProtection="0">
      <alignment horizontal="centerContinuous"/>
    </xf>
    <xf numFmtId="40" fontId="110" fillId="74" borderId="37" applyNumberFormat="0" applyProtection="0">
      <alignment horizontal="centerContinuous"/>
    </xf>
    <xf numFmtId="40" fontId="110" fillId="74" borderId="37" applyNumberFormat="0" applyProtection="0">
      <alignment horizontal="centerContinuous"/>
    </xf>
    <xf numFmtId="40" fontId="110" fillId="74" borderId="37" applyNumberFormat="0" applyProtection="0">
      <alignment horizontal="centerContinuous"/>
    </xf>
    <xf numFmtId="40" fontId="110" fillId="74" borderId="37" applyNumberFormat="0" applyProtection="0">
      <alignment horizontal="centerContinuous"/>
    </xf>
    <xf numFmtId="203" fontId="49" fillId="47" borderId="28" applyNumberFormat="0" applyFont="0" applyFill="0" applyProtection="0">
      <alignment horizontal="left" vertical="center" wrapText="1"/>
    </xf>
    <xf numFmtId="0" fontId="44" fillId="0" borderId="27" applyNumberFormat="0" applyFill="0" applyAlignment="0" applyProtection="0"/>
    <xf numFmtId="0" fontId="44" fillId="0" borderId="27" applyNumberFormat="0" applyFill="0" applyAlignment="0" applyProtection="0"/>
    <xf numFmtId="0" fontId="44" fillId="0" borderId="27" applyNumberFormat="0" applyFill="0" applyAlignment="0" applyProtection="0"/>
    <xf numFmtId="195" fontId="2" fillId="17" borderId="0" applyBorder="0" applyAlignment="0"/>
    <xf numFmtId="37" fontId="2" fillId="17" borderId="18" applyBorder="0" applyAlignment="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203" fontId="49" fillId="47" borderId="48" applyNumberFormat="0" applyFont="0" applyAlignment="0" applyProtection="0">
      <alignment horizontal="center" vertical="center" wrapText="1"/>
    </xf>
    <xf numFmtId="9" fontId="59" fillId="0" borderId="49" applyNumberFormat="0" applyFill="0">
      <alignment horizontal="left"/>
    </xf>
    <xf numFmtId="217" fontId="111" fillId="0" borderId="0"/>
    <xf numFmtId="9" fontId="50" fillId="52" borderId="14" applyNumberFormat="0" applyFont="0" applyFill="0" applyBorder="0" applyProtection="0">
      <alignment horizontal="center"/>
    </xf>
    <xf numFmtId="0" fontId="43" fillId="45" borderId="26" applyNumberFormat="0" applyAlignment="0" applyProtection="0"/>
    <xf numFmtId="0" fontId="43" fillId="45" borderId="26" applyNumberFormat="0" applyAlignment="0" applyProtection="0"/>
    <xf numFmtId="0" fontId="43" fillId="45" borderId="26" applyNumberFormat="0" applyAlignment="0" applyProtection="0"/>
    <xf numFmtId="0" fontId="11" fillId="0" borderId="0" applyNumberFormat="0" applyFill="0" applyAlignment="0" applyProtection="0"/>
    <xf numFmtId="0" fontId="13" fillId="0" borderId="0" applyNumberFormat="0" applyFill="0" applyAlignment="0" applyProtection="0"/>
    <xf numFmtId="174" fontId="112" fillId="0" borderId="0" applyNumberFormat="0" applyFill="0" applyBorder="0" applyAlignment="0" applyProtection="0">
      <alignment vertical="top"/>
      <protection locked="0"/>
    </xf>
    <xf numFmtId="165" fontId="2" fillId="0" borderId="0" applyFont="0" applyFill="0" applyBorder="0" applyAlignment="0" applyProtection="0"/>
    <xf numFmtId="167" fontId="2" fillId="0" borderId="0" applyFont="0" applyFill="0" applyBorder="0" applyAlignment="0" applyProtection="0"/>
    <xf numFmtId="165" fontId="113" fillId="0" borderId="0" applyFont="0" applyFill="0" applyBorder="0" applyAlignment="0" applyProtection="0"/>
    <xf numFmtId="167" fontId="113" fillId="0" borderId="0" applyFont="0" applyFill="0" applyBorder="0" applyAlignment="0" applyProtection="0"/>
    <xf numFmtId="174" fontId="114" fillId="0" borderId="0"/>
    <xf numFmtId="174" fontId="115" fillId="0" borderId="0"/>
    <xf numFmtId="165" fontId="2" fillId="0" borderId="0" applyFont="0" applyFill="0" applyBorder="0" applyAlignment="0" applyProtection="0"/>
    <xf numFmtId="218" fontId="116" fillId="0" borderId="0" applyFont="0" applyFill="0" applyBorder="0" applyAlignment="0" applyProtection="0"/>
    <xf numFmtId="219" fontId="116" fillId="0" borderId="0" applyFont="0" applyFill="0" applyBorder="0" applyAlignment="0" applyProtection="0"/>
    <xf numFmtId="174" fontId="2" fillId="0" borderId="0"/>
    <xf numFmtId="166" fontId="116" fillId="0" borderId="0" applyFont="0" applyFill="0" applyBorder="0" applyAlignment="0" applyProtection="0"/>
    <xf numFmtId="164" fontId="116"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6"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vertical="center"/>
    </xf>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6" fillId="20"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6" fillId="21"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6" fillId="22"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6" fillId="23"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6" fillId="24"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6" fillId="25"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6" fillId="27"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6" fillId="28"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6" fillId="29"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6" fillId="23"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6" fillId="27"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6" fillId="30"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32"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9" fillId="31"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6" fillId="31"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32"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9" fillId="33"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29" fillId="33"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33" fillId="40" borderId="19" applyNumberFormat="0" applyAlignment="0" applyProtection="0"/>
    <xf numFmtId="0" fontId="35" fillId="21" borderId="0" applyNumberFormat="0" applyBorder="0" applyAlignment="0" applyProtection="0"/>
    <xf numFmtId="0" fontId="36" fillId="40" borderId="21" applyNumberFormat="0" applyAlignment="0" applyProtection="0"/>
    <xf numFmtId="0" fontId="51" fillId="25" borderId="21" applyNumberFormat="0" applyAlignment="0" applyProtection="0"/>
    <xf numFmtId="0" fontId="36" fillId="40" borderId="21" applyNumberFormat="0" applyAlignment="0" applyProtection="0"/>
    <xf numFmtId="0" fontId="43" fillId="45" borderId="26" applyNumberFormat="0" applyAlignment="0" applyProtection="0"/>
    <xf numFmtId="3" fontId="99" fillId="2" borderId="37" applyFont="0" applyFill="0" applyProtection="0">
      <alignment horizontal="right" vertical="center"/>
    </xf>
    <xf numFmtId="0" fontId="109" fillId="0" borderId="0" applyNumberFormat="0" applyFill="0" applyBorder="0" applyAlignment="0" applyProtection="0"/>
    <xf numFmtId="0" fontId="64" fillId="0" borderId="33" applyNumberFormat="0" applyFill="0" applyAlignment="0" applyProtection="0"/>
    <xf numFmtId="0" fontId="66" fillId="0" borderId="34" applyNumberFormat="0" applyFill="0" applyAlignment="0" applyProtection="0"/>
    <xf numFmtId="0" fontId="52" fillId="0" borderId="35" applyNumberFormat="0" applyFill="0" applyAlignment="0" applyProtection="0"/>
    <xf numFmtId="0" fontId="52" fillId="0" borderId="0" applyNumberFormat="0" applyFill="0" applyBorder="0" applyAlignment="0" applyProtection="0"/>
    <xf numFmtId="0" fontId="51" fillId="25" borderId="21" applyNumberFormat="0" applyAlignment="0" applyProtection="0"/>
    <xf numFmtId="0" fontId="2" fillId="0" borderId="0" applyNumberFormat="0" applyFill="0" applyBorder="0" applyAlignment="0" applyProtection="0"/>
    <xf numFmtId="0" fontId="43" fillId="45" borderId="26" applyNumberFormat="0" applyAlignment="0" applyProtection="0"/>
    <xf numFmtId="0" fontId="53" fillId="0" borderId="30" applyNumberFormat="0" applyFill="0" applyAlignment="0" applyProtection="0"/>
    <xf numFmtId="0" fontId="53" fillId="0" borderId="30"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106" fillId="0" borderId="0" applyNumberFormat="0" applyFill="0" applyBorder="0" applyAlignment="0" applyProtection="0"/>
    <xf numFmtId="0" fontId="41" fillId="22" borderId="0" applyNumberFormat="0" applyBorder="0" applyAlignment="0" applyProtection="0"/>
    <xf numFmtId="0" fontId="2" fillId="17" borderId="37" applyNumberFormat="0" applyFont="0" applyBorder="0">
      <alignment horizontal="center" vertical="center"/>
    </xf>
    <xf numFmtId="0" fontId="41" fillId="22" borderId="0" applyNumberFormat="0" applyBorder="0" applyAlignment="0" applyProtection="0"/>
    <xf numFmtId="0" fontId="64" fillId="0" borderId="33" applyNumberFormat="0" applyFill="0" applyAlignment="0" applyProtection="0"/>
    <xf numFmtId="0" fontId="66" fillId="0" borderId="34" applyNumberFormat="0" applyFill="0" applyAlignment="0" applyProtection="0"/>
    <xf numFmtId="0" fontId="52" fillId="0" borderId="35" applyNumberFormat="0" applyFill="0" applyAlignment="0" applyProtection="0"/>
    <xf numFmtId="0" fontId="52" fillId="0" borderId="0" applyNumberFormat="0" applyFill="0" applyBorder="0" applyAlignment="0" applyProtection="0"/>
    <xf numFmtId="0" fontId="11" fillId="2" borderId="50" applyFont="0" applyBorder="0">
      <alignment horizontal="center" wrapText="1"/>
    </xf>
    <xf numFmtId="3" fontId="2" fillId="75" borderId="37" applyFont="0" applyProtection="0">
      <alignment horizontal="right" vertical="center"/>
    </xf>
    <xf numFmtId="10" fontId="2" fillId="75" borderId="37" applyFont="0" applyProtection="0">
      <alignment horizontal="right" vertical="center"/>
    </xf>
    <xf numFmtId="9" fontId="2" fillId="75" borderId="37" applyFont="0" applyProtection="0">
      <alignment horizontal="right" vertical="center"/>
    </xf>
    <xf numFmtId="0" fontId="2" fillId="75" borderId="50" applyNumberFormat="0" applyFont="0" applyBorder="0" applyProtection="0">
      <alignment horizontal="left" vertical="center"/>
    </xf>
    <xf numFmtId="0" fontId="68" fillId="0" borderId="0" applyNumberFormat="0" applyFill="0" applyBorder="0" applyAlignment="0" applyProtection="0">
      <alignment vertical="top"/>
      <protection locked="0"/>
    </xf>
    <xf numFmtId="0" fontId="44" fillId="0" borderId="27" applyNumberFormat="0" applyFill="0" applyAlignment="0" applyProtection="0"/>
    <xf numFmtId="0" fontId="68" fillId="0" borderId="0" applyNumberFormat="0" applyFill="0" applyBorder="0" applyAlignment="0" applyProtection="0">
      <alignment vertical="top"/>
      <protection locked="0"/>
    </xf>
    <xf numFmtId="0" fontId="117" fillId="0" borderId="0" applyNumberFormat="0" applyFill="0" applyBorder="0" applyAlignment="0" applyProtection="0"/>
    <xf numFmtId="0" fontId="51" fillId="25" borderId="21" applyNumberFormat="0" applyAlignment="0" applyProtection="0"/>
    <xf numFmtId="220" fontId="2" fillId="76" borderId="37" applyFont="0">
      <alignment vertical="center"/>
      <protection locked="0"/>
    </xf>
    <xf numFmtId="3" fontId="2" fillId="76" borderId="37" applyFont="0">
      <alignment horizontal="right" vertical="center"/>
      <protection locked="0"/>
    </xf>
    <xf numFmtId="172" fontId="2" fillId="76" borderId="37" applyFont="0">
      <alignment horizontal="right" vertical="center"/>
      <protection locked="0"/>
    </xf>
    <xf numFmtId="221" fontId="2" fillId="77" borderId="37" applyFont="0">
      <alignment vertical="center"/>
      <protection locked="0"/>
    </xf>
    <xf numFmtId="10" fontId="2" fillId="76" borderId="37" applyFont="0">
      <alignment horizontal="right" vertical="center"/>
      <protection locked="0"/>
    </xf>
    <xf numFmtId="9" fontId="2" fillId="76" borderId="51" applyFont="0">
      <alignment horizontal="right" vertical="center"/>
      <protection locked="0"/>
    </xf>
    <xf numFmtId="222" fontId="2" fillId="76" borderId="37" applyFont="0">
      <alignment horizontal="right" vertical="center"/>
      <protection locked="0"/>
    </xf>
    <xf numFmtId="168" fontId="2" fillId="76" borderId="51" applyFont="0">
      <alignment horizontal="right" vertical="center"/>
      <protection locked="0"/>
    </xf>
    <xf numFmtId="0" fontId="2" fillId="76" borderId="37" applyFont="0">
      <alignment horizontal="center" vertical="center" wrapText="1"/>
      <protection locked="0"/>
    </xf>
    <xf numFmtId="49" fontId="2" fillId="76" borderId="37" applyFont="0">
      <alignment vertical="center"/>
      <protection locked="0"/>
    </xf>
    <xf numFmtId="0" fontId="2" fillId="55" borderId="40" applyNumberFormat="0" applyFont="0" applyAlignment="0" applyProtection="0"/>
    <xf numFmtId="0" fontId="29" fillId="33"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41" fillId="22" borderId="0" applyNumberFormat="0" applyBorder="0" applyAlignment="0" applyProtection="0"/>
    <xf numFmtId="0" fontId="33" fillId="40" borderId="19" applyNumberFormat="0" applyAlignment="0" applyProtection="0"/>
    <xf numFmtId="49" fontId="11" fillId="0" borderId="38" applyNumberFormat="0" applyFill="0" applyAlignment="0" applyProtection="0"/>
    <xf numFmtId="49" fontId="11" fillId="0" borderId="38" applyNumberFormat="0" applyFill="0" applyAlignment="0" applyProtection="0"/>
    <xf numFmtId="49" fontId="11" fillId="0" borderId="38" applyNumberFormat="0" applyFill="0" applyAlignment="0" applyProtection="0"/>
    <xf numFmtId="49" fontId="11" fillId="0" borderId="38" applyNumberFormat="0" applyFill="0" applyAlignment="0" applyProtection="0"/>
    <xf numFmtId="0" fontId="6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44" fillId="0" borderId="27" applyNumberFormat="0" applyFill="0" applyAlignment="0" applyProtection="0"/>
    <xf numFmtId="0" fontId="54" fillId="0" borderId="0" applyNumberFormat="0" applyFill="0" applyBorder="0" applyAlignment="0" applyProtection="0"/>
    <xf numFmtId="211" fontId="2" fillId="0" borderId="0" applyFill="0" applyBorder="0" applyAlignment="0" applyProtection="0"/>
    <xf numFmtId="0" fontId="2" fillId="0" borderId="0"/>
    <xf numFmtId="0" fontId="2" fillId="0" borderId="0"/>
    <xf numFmtId="0" fontId="2"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 fillId="0" borderId="0"/>
    <xf numFmtId="0" fontId="26" fillId="0" borderId="0"/>
    <xf numFmtId="0" fontId="26" fillId="0" borderId="0"/>
    <xf numFmtId="0" fontId="26" fillId="0" borderId="0"/>
    <xf numFmtId="0" fontId="2" fillId="0" borderId="0"/>
    <xf numFmtId="0" fontId="2" fillId="0" borderId="0"/>
    <xf numFmtId="0" fontId="119"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6" fillId="0" borderId="0"/>
    <xf numFmtId="0" fontId="26" fillId="0" borderId="0"/>
    <xf numFmtId="0" fontId="26" fillId="0" borderId="0"/>
    <xf numFmtId="0" fontId="26" fillId="0" borderId="0"/>
    <xf numFmtId="0" fontId="119" fillId="0" borderId="0"/>
    <xf numFmtId="0" fontId="26" fillId="55" borderId="40" applyNumberFormat="0" applyFont="0" applyAlignment="0" applyProtection="0"/>
    <xf numFmtId="0" fontId="2" fillId="55" borderId="40" applyNumberFormat="0" applyFont="0" applyAlignment="0" applyProtection="0"/>
    <xf numFmtId="3" fontId="2" fillId="78" borderId="37" applyFont="0">
      <alignment horizontal="right" vertical="center"/>
      <protection locked="0"/>
    </xf>
    <xf numFmtId="172" fontId="2" fillId="78" borderId="37" applyFont="0">
      <alignment horizontal="right" vertical="center"/>
      <protection locked="0"/>
    </xf>
    <xf numFmtId="10" fontId="2" fillId="78" borderId="37" applyFont="0">
      <alignment horizontal="right" vertical="center"/>
      <protection locked="0"/>
    </xf>
    <xf numFmtId="9" fontId="2" fillId="78" borderId="37" applyFont="0">
      <alignment horizontal="right" vertical="center"/>
      <protection locked="0"/>
    </xf>
    <xf numFmtId="222" fontId="2" fillId="78" borderId="37" applyFont="0">
      <alignment horizontal="right" vertical="center"/>
      <protection locked="0"/>
    </xf>
    <xf numFmtId="168" fontId="2" fillId="78" borderId="51" applyFont="0">
      <alignment horizontal="right" vertical="center"/>
      <protection locked="0"/>
    </xf>
    <xf numFmtId="0" fontId="2" fillId="78" borderId="37" applyFont="0">
      <alignment horizontal="center" vertical="center" wrapText="1"/>
      <protection locked="0"/>
    </xf>
    <xf numFmtId="0" fontId="2" fillId="78" borderId="37" applyNumberFormat="0" applyFont="0">
      <alignment horizontal="center" vertical="center" wrapText="1"/>
      <protection locked="0"/>
    </xf>
    <xf numFmtId="0" fontId="53" fillId="0" borderId="30" applyNumberFormat="0" applyFill="0" applyAlignment="0" applyProtection="0"/>
    <xf numFmtId="0" fontId="33" fillId="40" borderId="19" applyNumberFormat="0" applyAlignment="0" applyProtection="0"/>
    <xf numFmtId="9" fontId="26" fillId="0" borderId="0" applyFont="0" applyFill="0" applyBorder="0" applyAlignment="0" applyProtection="0"/>
    <xf numFmtId="9" fontId="26" fillId="0" borderId="0" applyFont="0" applyFill="0" applyBorder="0" applyAlignment="0" applyProtection="0"/>
    <xf numFmtId="3" fontId="2" fillId="42" borderId="37" applyFont="0">
      <alignment horizontal="right" vertical="center"/>
      <protection locked="0"/>
    </xf>
    <xf numFmtId="0" fontId="35" fillId="21" borderId="0" applyNumberFormat="0" applyBorder="0" applyAlignment="0" applyProtection="0"/>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35" fillId="21" borderId="0" applyNumberFormat="0" applyBorder="0" applyAlignment="0" applyProtection="0"/>
    <xf numFmtId="0" fontId="82" fillId="19" borderId="0" applyNumberFormat="0" applyBorder="0" applyAlignment="0" applyProtection="0"/>
    <xf numFmtId="223" fontId="2" fillId="2" borderId="37" applyFont="0">
      <alignment horizontal="center" vertical="center"/>
    </xf>
    <xf numFmtId="3" fontId="2" fillId="2" borderId="37" applyFont="0">
      <alignment horizontal="right" vertical="center"/>
    </xf>
    <xf numFmtId="224" fontId="2" fillId="2" borderId="37" applyFont="0">
      <alignment horizontal="right" vertical="center"/>
    </xf>
    <xf numFmtId="172" fontId="2" fillId="2" borderId="37" applyFont="0">
      <alignment horizontal="right" vertical="center"/>
    </xf>
    <xf numFmtId="10" fontId="2" fillId="2" borderId="37" applyFont="0">
      <alignment horizontal="right" vertical="center"/>
    </xf>
    <xf numFmtId="9" fontId="2" fillId="2" borderId="37" applyFont="0">
      <alignment horizontal="right" vertical="center"/>
    </xf>
    <xf numFmtId="225" fontId="2" fillId="2" borderId="37" applyFont="0">
      <alignment horizontal="center" vertical="center" wrapText="1"/>
    </xf>
    <xf numFmtId="0" fontId="121" fillId="0" borderId="52"/>
    <xf numFmtId="0" fontId="121" fillId="0" borderId="52"/>
    <xf numFmtId="0" fontId="121" fillId="0" borderId="52"/>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1" fillId="0" borderId="53" applyNumberFormat="0" applyFill="0" applyAlignment="0" applyProtection="0"/>
    <xf numFmtId="0" fontId="11" fillId="0" borderId="53" applyNumberFormat="0" applyFill="0" applyAlignment="0" applyProtection="0"/>
    <xf numFmtId="220" fontId="2" fillId="79" borderId="37" applyFont="0">
      <alignment vertical="center"/>
    </xf>
    <xf numFmtId="1" fontId="2" fillId="79" borderId="37" applyFont="0">
      <alignment horizontal="right" vertical="center"/>
    </xf>
    <xf numFmtId="221" fontId="2" fillId="79" borderId="37" applyFont="0">
      <alignment vertical="center"/>
    </xf>
    <xf numFmtId="9" fontId="2" fillId="79" borderId="37" applyFont="0">
      <alignment horizontal="right" vertical="center"/>
    </xf>
    <xf numFmtId="222" fontId="2" fillId="79" borderId="37" applyFont="0">
      <alignment horizontal="right" vertical="center"/>
    </xf>
    <xf numFmtId="10" fontId="2" fillId="79" borderId="37" applyFont="0">
      <alignment horizontal="right" vertical="center"/>
    </xf>
    <xf numFmtId="0" fontId="2" fillId="79" borderId="37" applyFont="0">
      <alignment horizontal="center" vertical="center" wrapText="1"/>
    </xf>
    <xf numFmtId="49" fontId="2" fillId="79" borderId="37" applyFont="0">
      <alignment vertical="center"/>
    </xf>
    <xf numFmtId="221" fontId="2" fillId="80" borderId="37" applyFont="0">
      <alignment vertical="center"/>
    </xf>
    <xf numFmtId="9" fontId="2" fillId="80" borderId="37" applyFont="0">
      <alignment horizontal="right" vertical="center"/>
    </xf>
    <xf numFmtId="220" fontId="2" fillId="81" borderId="37">
      <alignment vertical="center"/>
    </xf>
    <xf numFmtId="221" fontId="2" fillId="58" borderId="37" applyFont="0">
      <alignment horizontal="right" vertical="center"/>
    </xf>
    <xf numFmtId="1" fontId="2" fillId="58" borderId="37" applyFont="0">
      <alignment horizontal="right" vertical="center"/>
    </xf>
    <xf numFmtId="221" fontId="2" fillId="58" borderId="37" applyFont="0">
      <alignment vertical="center"/>
    </xf>
    <xf numFmtId="172" fontId="2" fillId="58" borderId="37" applyFont="0">
      <alignment vertical="center"/>
    </xf>
    <xf numFmtId="10" fontId="2" fillId="58" borderId="37" applyFont="0">
      <alignment horizontal="right" vertical="center"/>
    </xf>
    <xf numFmtId="9" fontId="2" fillId="58" borderId="37" applyFont="0">
      <alignment horizontal="right" vertical="center"/>
    </xf>
    <xf numFmtId="222" fontId="2" fillId="58" borderId="37" applyFont="0">
      <alignment horizontal="right" vertical="center"/>
    </xf>
    <xf numFmtId="10" fontId="2" fillId="58" borderId="54" applyFont="0">
      <alignment horizontal="right" vertical="center"/>
    </xf>
    <xf numFmtId="0" fontId="2" fillId="58" borderId="37" applyFont="0">
      <alignment horizontal="center" vertical="center" wrapText="1"/>
    </xf>
    <xf numFmtId="49" fontId="2" fillId="58" borderId="37" applyFont="0">
      <alignment vertical="center"/>
    </xf>
    <xf numFmtId="0" fontId="36" fillId="40" borderId="21" applyNumberFormat="0" applyAlignment="0" applyProtection="0"/>
    <xf numFmtId="0" fontId="122" fillId="0" borderId="0" applyNumberFormat="0" applyFill="0" applyBorder="0" applyAlignment="0" applyProtection="0"/>
    <xf numFmtId="0" fontId="109" fillId="0" borderId="0" applyNumberFormat="0" applyFill="0" applyBorder="0" applyAlignment="0" applyProtection="0"/>
    <xf numFmtId="0" fontId="53" fillId="0" borderId="30" applyNumberFormat="0" applyFill="0" applyAlignment="0" applyProtection="0"/>
    <xf numFmtId="0" fontId="122" fillId="0" borderId="0" applyNumberFormat="0" applyFill="0" applyBorder="0" applyAlignment="0" applyProtection="0"/>
    <xf numFmtId="0" fontId="64" fillId="0" borderId="33" applyNumberFormat="0" applyFill="0" applyAlignment="0" applyProtection="0"/>
    <xf numFmtId="0" fontId="66" fillId="0" borderId="34" applyNumberFormat="0" applyFill="0" applyAlignment="0" applyProtection="0"/>
    <xf numFmtId="0" fontId="52" fillId="0" borderId="35" applyNumberFormat="0" applyFill="0" applyAlignment="0" applyProtection="0"/>
    <xf numFmtId="0" fontId="52" fillId="0" borderId="0" applyNumberFormat="0" applyFill="0" applyBorder="0" applyAlignment="0" applyProtection="0"/>
    <xf numFmtId="0" fontId="122" fillId="0" borderId="0" applyNumberFormat="0" applyFill="0" applyBorder="0" applyAlignment="0" applyProtection="0"/>
    <xf numFmtId="0" fontId="44" fillId="0" borderId="27" applyNumberFormat="0" applyFill="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3" fillId="45" borderId="26" applyNumberFormat="0" applyAlignment="0" applyProtection="0"/>
    <xf numFmtId="0" fontId="11" fillId="0" borderId="46" applyNumberFormat="0" applyFill="0" applyAlignment="0" applyProtection="0"/>
    <xf numFmtId="0" fontId="123" fillId="25" borderId="21" applyNumberFormat="0" applyAlignment="0" applyProtection="0"/>
    <xf numFmtId="0" fontId="123" fillId="25" borderId="21" applyNumberFormat="0" applyAlignment="0" applyProtection="0"/>
    <xf numFmtId="0" fontId="123" fillId="25" borderId="21" applyNumberFormat="0" applyAlignment="0" applyProtection="0"/>
    <xf numFmtId="0" fontId="68" fillId="0" borderId="0" applyNumberFormat="0" applyFill="0" applyBorder="0" applyAlignment="0" applyProtection="0">
      <alignment vertical="top"/>
      <protection locked="0"/>
    </xf>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6" fillId="0" borderId="0"/>
    <xf numFmtId="0" fontId="11" fillId="0" borderId="46" applyNumberFormat="0" applyFill="0" applyAlignment="0" applyProtection="0"/>
    <xf numFmtId="0" fontId="1" fillId="0" borderId="0"/>
    <xf numFmtId="226" fontId="124" fillId="0" borderId="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336">
    <xf numFmtId="0" fontId="0" fillId="0" borderId="0" xfId="0"/>
    <xf numFmtId="0" fontId="129" fillId="0" borderId="0" xfId="0" quotePrefix="1" applyFont="1" applyAlignment="1">
      <alignment horizontal="center" vertical="center" wrapText="1"/>
    </xf>
    <xf numFmtId="0" fontId="129" fillId="0" borderId="64" xfId="0" quotePrefix="1" applyFont="1" applyBorder="1" applyAlignment="1">
      <alignment vertical="center" wrapText="1"/>
    </xf>
    <xf numFmtId="10" fontId="130" fillId="0" borderId="0" xfId="0" quotePrefix="1" applyNumberFormat="1" applyFont="1" applyAlignment="1">
      <alignment horizontal="center" vertical="center" wrapText="1"/>
    </xf>
    <xf numFmtId="0" fontId="130" fillId="82" borderId="0" xfId="1" applyFont="1" applyFill="1" applyAlignment="1">
      <alignment vertical="center" wrapText="1"/>
    </xf>
    <xf numFmtId="10" fontId="129" fillId="0" borderId="0" xfId="0" applyNumberFormat="1" applyFont="1" applyAlignment="1">
      <alignment horizontal="center" vertical="center"/>
    </xf>
    <xf numFmtId="10" fontId="130" fillId="83" borderId="0" xfId="0" applyNumberFormat="1" applyFont="1" applyFill="1" applyAlignment="1">
      <alignment horizontal="center" vertical="center"/>
    </xf>
    <xf numFmtId="10" fontId="130" fillId="82" borderId="0" xfId="0" applyNumberFormat="1" applyFont="1" applyFill="1" applyAlignment="1">
      <alignment horizontal="center" vertical="center"/>
    </xf>
    <xf numFmtId="0" fontId="132" fillId="0" borderId="0" xfId="1" applyFont="1" applyFill="1" applyAlignment="1">
      <alignment vertical="center" wrapText="1"/>
    </xf>
    <xf numFmtId="10" fontId="130" fillId="0" borderId="0" xfId="0" applyNumberFormat="1" applyFont="1" applyAlignment="1">
      <alignment horizontal="center" vertical="center"/>
    </xf>
    <xf numFmtId="0" fontId="133" fillId="0" borderId="0" xfId="0" applyFont="1" applyAlignment="1">
      <alignment horizontal="center" vertical="center"/>
    </xf>
    <xf numFmtId="0" fontId="131" fillId="0" borderId="0" xfId="0" applyFont="1" applyAlignment="1">
      <alignment horizontal="center" vertical="center"/>
    </xf>
    <xf numFmtId="3" fontId="131" fillId="0" borderId="59" xfId="0" applyNumberFormat="1" applyFont="1" applyBorder="1" applyAlignment="1">
      <alignment horizontal="right" vertical="center"/>
    </xf>
    <xf numFmtId="3" fontId="131" fillId="0" borderId="3" xfId="0" applyNumberFormat="1" applyFont="1" applyBorder="1" applyAlignment="1">
      <alignment horizontal="right" vertical="center"/>
    </xf>
    <xf numFmtId="3" fontId="133" fillId="0" borderId="59" xfId="0" applyNumberFormat="1" applyFont="1" applyBorder="1" applyAlignment="1">
      <alignment horizontal="right" vertical="center"/>
    </xf>
    <xf numFmtId="9" fontId="133" fillId="0" borderId="59" xfId="2174" applyFont="1" applyFill="1" applyBorder="1" applyAlignment="1">
      <alignment horizontal="right" vertical="center"/>
    </xf>
    <xf numFmtId="9" fontId="131" fillId="0" borderId="59" xfId="2174" applyFont="1" applyFill="1" applyBorder="1" applyAlignment="1">
      <alignment horizontal="right" vertical="center"/>
    </xf>
    <xf numFmtId="168" fontId="131" fillId="0" borderId="59" xfId="2174" applyNumberFormat="1" applyFont="1" applyFill="1" applyBorder="1" applyAlignment="1">
      <alignment horizontal="right" vertical="center"/>
    </xf>
    <xf numFmtId="10" fontId="129" fillId="0" borderId="0" xfId="0" applyNumberFormat="1" applyFont="1" applyAlignment="1">
      <alignment horizontal="center" vertical="center" wrapText="1"/>
    </xf>
    <xf numFmtId="173" fontId="131" fillId="0" borderId="0" xfId="0" applyNumberFormat="1" applyFont="1" applyAlignment="1">
      <alignment horizontal="right" vertical="center"/>
    </xf>
    <xf numFmtId="173" fontId="133" fillId="0" borderId="0" xfId="0" applyNumberFormat="1" applyFont="1" applyAlignment="1">
      <alignment horizontal="right" vertical="center"/>
    </xf>
    <xf numFmtId="172" fontId="131" fillId="0" borderId="0" xfId="0" applyNumberFormat="1" applyFont="1" applyAlignment="1">
      <alignment horizontal="right" vertical="center"/>
    </xf>
    <xf numFmtId="10" fontId="129" fillId="0" borderId="64" xfId="0" applyNumberFormat="1" applyFont="1" applyBorder="1" applyAlignment="1">
      <alignment horizontal="center" vertical="center" wrapText="1"/>
    </xf>
    <xf numFmtId="168" fontId="131" fillId="0" borderId="8" xfId="0" applyNumberFormat="1" applyFont="1" applyBorder="1" applyAlignment="1">
      <alignment horizontal="right" vertical="center"/>
    </xf>
    <xf numFmtId="168" fontId="131" fillId="0" borderId="0" xfId="2174" applyNumberFormat="1" applyFont="1" applyFill="1" applyBorder="1" applyAlignment="1">
      <alignment horizontal="right" vertical="center"/>
    </xf>
    <xf numFmtId="3" fontId="131" fillId="0" borderId="59" xfId="0" applyNumberFormat="1" applyFont="1" applyBorder="1" applyAlignment="1">
      <alignment horizontal="left" vertical="center"/>
    </xf>
    <xf numFmtId="3" fontId="133" fillId="0" borderId="59" xfId="0" applyNumberFormat="1" applyFont="1" applyBorder="1" applyAlignment="1">
      <alignment horizontal="left" vertical="center"/>
    </xf>
    <xf numFmtId="0" fontId="134" fillId="0" borderId="0" xfId="0" applyFont="1" applyAlignment="1">
      <alignment vertical="center"/>
    </xf>
    <xf numFmtId="168" fontId="131" fillId="0" borderId="66" xfId="2174" applyNumberFormat="1" applyFont="1" applyFill="1" applyBorder="1" applyAlignment="1">
      <alignment horizontal="right" vertical="center"/>
    </xf>
    <xf numFmtId="0" fontId="141" fillId="0" borderId="0" xfId="0" applyFont="1" applyAlignment="1">
      <alignment horizontal="left" vertical="center" readingOrder="1"/>
    </xf>
    <xf numFmtId="0" fontId="138" fillId="0" borderId="0" xfId="0" applyFont="1" applyAlignment="1">
      <alignment horizontal="center" vertical="center"/>
    </xf>
    <xf numFmtId="3" fontId="138" fillId="0" borderId="0" xfId="0" applyNumberFormat="1" applyFont="1" applyAlignment="1">
      <alignment horizontal="right" vertical="center"/>
    </xf>
    <xf numFmtId="0" fontId="142" fillId="0" borderId="0" xfId="0" applyFont="1" applyAlignment="1">
      <alignment horizontal="center" vertical="center"/>
    </xf>
    <xf numFmtId="3" fontId="142" fillId="0" borderId="59" xfId="0" applyNumberFormat="1" applyFont="1" applyBorder="1" applyAlignment="1">
      <alignment horizontal="right" vertical="center"/>
    </xf>
    <xf numFmtId="3" fontId="142" fillId="0" borderId="0" xfId="0" applyNumberFormat="1" applyFont="1" applyAlignment="1">
      <alignment horizontal="right" vertical="center"/>
    </xf>
    <xf numFmtId="3" fontId="138" fillId="0" borderId="59" xfId="0" applyNumberFormat="1" applyFont="1" applyBorder="1" applyAlignment="1">
      <alignment horizontal="left" vertical="center"/>
    </xf>
    <xf numFmtId="3" fontId="138" fillId="0" borderId="59" xfId="0" applyNumberFormat="1" applyFont="1" applyBorder="1" applyAlignment="1">
      <alignment horizontal="right" vertical="center"/>
    </xf>
    <xf numFmtId="173" fontId="138" fillId="0" borderId="59" xfId="0" applyNumberFormat="1" applyFont="1" applyBorder="1" applyAlignment="1">
      <alignment horizontal="right" vertical="center"/>
    </xf>
    <xf numFmtId="9" fontId="138" fillId="0" borderId="59" xfId="2174" applyFont="1" applyFill="1" applyBorder="1" applyAlignment="1">
      <alignment horizontal="right" vertical="center"/>
    </xf>
    <xf numFmtId="9" fontId="138" fillId="0" borderId="0" xfId="2174" applyFont="1" applyFill="1" applyBorder="1" applyAlignment="1">
      <alignment horizontal="right" vertical="center"/>
    </xf>
    <xf numFmtId="9" fontId="142" fillId="0" borderId="59" xfId="2174" applyFont="1" applyFill="1" applyBorder="1" applyAlignment="1">
      <alignment horizontal="right" vertical="center"/>
    </xf>
    <xf numFmtId="9" fontId="142" fillId="0" borderId="0" xfId="2174" applyFont="1" applyFill="1" applyBorder="1" applyAlignment="1">
      <alignment horizontal="right" vertical="center"/>
    </xf>
    <xf numFmtId="168" fontId="138" fillId="0" borderId="59" xfId="2174" applyNumberFormat="1" applyFont="1" applyFill="1" applyBorder="1" applyAlignment="1">
      <alignment horizontal="right" vertical="center"/>
    </xf>
    <xf numFmtId="168" fontId="142" fillId="0" borderId="59" xfId="2174" applyNumberFormat="1" applyFont="1" applyFill="1" applyBorder="1" applyAlignment="1">
      <alignment horizontal="right" vertical="center"/>
    </xf>
    <xf numFmtId="168" fontId="142" fillId="0" borderId="2" xfId="2174" applyNumberFormat="1" applyFont="1" applyFill="1" applyBorder="1" applyAlignment="1">
      <alignment horizontal="right" vertical="center"/>
    </xf>
    <xf numFmtId="3" fontId="142" fillId="0" borderId="59" xfId="0" applyNumberFormat="1" applyFont="1" applyBorder="1" applyAlignment="1">
      <alignment horizontal="left" vertical="center"/>
    </xf>
    <xf numFmtId="173" fontId="142" fillId="0" borderId="0" xfId="0" applyNumberFormat="1" applyFont="1" applyAlignment="1">
      <alignment horizontal="right" vertical="center"/>
    </xf>
    <xf numFmtId="172" fontId="142" fillId="0" borderId="59" xfId="0" applyNumberFormat="1" applyFont="1" applyBorder="1" applyAlignment="1">
      <alignment horizontal="right" vertical="center"/>
    </xf>
    <xf numFmtId="173" fontId="138" fillId="0" borderId="0" xfId="0" applyNumberFormat="1" applyFont="1" applyAlignment="1">
      <alignment horizontal="right" vertical="center"/>
    </xf>
    <xf numFmtId="173" fontId="142" fillId="0" borderId="59" xfId="0" applyNumberFormat="1" applyFont="1" applyBorder="1" applyAlignment="1">
      <alignment horizontal="right" vertical="center"/>
    </xf>
    <xf numFmtId="10" fontId="142" fillId="0" borderId="0" xfId="2174" applyNumberFormat="1" applyFont="1" applyFill="1" applyBorder="1" applyAlignment="1">
      <alignment horizontal="right" vertical="center"/>
    </xf>
    <xf numFmtId="0" fontId="144" fillId="0" borderId="0" xfId="0" applyFont="1" applyAlignment="1">
      <alignment horizontal="center" vertical="center"/>
    </xf>
    <xf numFmtId="172" fontId="133" fillId="0" borderId="0" xfId="0" applyNumberFormat="1" applyFont="1" applyAlignment="1">
      <alignment horizontal="right" vertical="center"/>
    </xf>
    <xf numFmtId="0" fontId="133" fillId="0" borderId="0" xfId="0" applyFont="1" applyAlignment="1">
      <alignment vertical="center"/>
    </xf>
    <xf numFmtId="173" fontId="131" fillId="0" borderId="0" xfId="0" applyNumberFormat="1" applyFont="1" applyAlignment="1">
      <alignment horizontal="center" vertical="center"/>
    </xf>
    <xf numFmtId="173" fontId="139" fillId="0" borderId="0" xfId="0" applyNumberFormat="1" applyFont="1" applyAlignment="1">
      <alignment horizontal="right" vertical="center"/>
    </xf>
    <xf numFmtId="0" fontId="131" fillId="0" borderId="0" xfId="0" applyFont="1" applyAlignment="1">
      <alignment vertical="center" wrapText="1"/>
    </xf>
    <xf numFmtId="173" fontId="135" fillId="0" borderId="0" xfId="0" applyNumberFormat="1" applyFont="1" applyAlignment="1">
      <alignment horizontal="center" vertical="center"/>
    </xf>
    <xf numFmtId="0" fontId="135" fillId="0" borderId="0" xfId="0" applyFont="1" applyAlignment="1">
      <alignment horizontal="center" vertical="center"/>
    </xf>
    <xf numFmtId="0" fontId="131" fillId="0" borderId="1" xfId="0" applyFont="1" applyBorder="1" applyAlignment="1">
      <alignment vertical="center"/>
    </xf>
    <xf numFmtId="0" fontId="139" fillId="0" borderId="0" xfId="0" applyFont="1" applyAlignment="1">
      <alignment horizontal="center" vertical="center"/>
    </xf>
    <xf numFmtId="0" fontId="131" fillId="0" borderId="0" xfId="0" applyFont="1" applyAlignment="1">
      <alignment horizontal="left" vertical="center"/>
    </xf>
    <xf numFmtId="0" fontId="131" fillId="0" borderId="0" xfId="0" applyFont="1" applyAlignment="1">
      <alignment vertical="center"/>
    </xf>
    <xf numFmtId="172" fontId="131" fillId="0" borderId="0" xfId="0" applyNumberFormat="1" applyFont="1" applyAlignment="1">
      <alignment horizontal="left" vertical="center"/>
    </xf>
    <xf numFmtId="172" fontId="131" fillId="0" borderId="63" xfId="0" applyNumberFormat="1" applyFont="1" applyBorder="1" applyAlignment="1">
      <alignment horizontal="right" vertical="center"/>
    </xf>
    <xf numFmtId="172" fontId="131" fillId="0" borderId="31" xfId="0" applyNumberFormat="1" applyFont="1" applyBorder="1" applyAlignment="1">
      <alignment horizontal="right" vertical="center"/>
    </xf>
    <xf numFmtId="172" fontId="131" fillId="0" borderId="8" xfId="0" applyNumberFormat="1" applyFont="1" applyBorder="1" applyAlignment="1">
      <alignment horizontal="right" vertical="center"/>
    </xf>
    <xf numFmtId="172" fontId="131" fillId="0" borderId="62" xfId="0" applyNumberFormat="1" applyFont="1" applyBorder="1" applyAlignment="1">
      <alignment horizontal="right" vertical="center"/>
    </xf>
    <xf numFmtId="172" fontId="133" fillId="0" borderId="57" xfId="0" applyNumberFormat="1" applyFont="1" applyBorder="1" applyAlignment="1">
      <alignment horizontal="right" vertical="center"/>
    </xf>
    <xf numFmtId="171" fontId="131" fillId="0" borderId="0" xfId="0" applyNumberFormat="1" applyFont="1" applyAlignment="1">
      <alignment horizontal="right" vertical="center"/>
    </xf>
    <xf numFmtId="170" fontId="131" fillId="0" borderId="0" xfId="0" applyNumberFormat="1" applyFont="1" applyAlignment="1">
      <alignment horizontal="right" vertical="center"/>
    </xf>
    <xf numFmtId="0" fontId="131" fillId="0" borderId="0" xfId="0" applyFont="1" applyAlignment="1">
      <alignment horizontal="left" vertical="center" wrapText="1"/>
    </xf>
    <xf numFmtId="171" fontId="133" fillId="0" borderId="0" xfId="0" applyNumberFormat="1" applyFont="1" applyAlignment="1">
      <alignment horizontal="right" vertical="center"/>
    </xf>
    <xf numFmtId="170" fontId="133" fillId="0" borderId="0" xfId="0" applyNumberFormat="1" applyFont="1" applyAlignment="1">
      <alignment horizontal="right" vertical="center"/>
    </xf>
    <xf numFmtId="170" fontId="131" fillId="0" borderId="7" xfId="0" applyNumberFormat="1" applyFont="1" applyBorder="1" applyAlignment="1">
      <alignment horizontal="right" vertical="center"/>
    </xf>
    <xf numFmtId="170" fontId="135" fillId="0" borderId="8" xfId="0" applyNumberFormat="1" applyFont="1" applyBorder="1" applyAlignment="1">
      <alignment horizontal="right" vertical="center"/>
    </xf>
    <xf numFmtId="170" fontId="131" fillId="0" borderId="8" xfId="0" applyNumberFormat="1" applyFont="1" applyBorder="1" applyAlignment="1">
      <alignment horizontal="right" vertical="center"/>
    </xf>
    <xf numFmtId="171" fontId="141" fillId="0" borderId="0" xfId="0" applyNumberFormat="1" applyFont="1" applyAlignment="1">
      <alignment horizontal="left" vertical="center"/>
    </xf>
    <xf numFmtId="170" fontId="131" fillId="0" borderId="60" xfId="0" applyNumberFormat="1" applyFont="1" applyBorder="1" applyAlignment="1">
      <alignment horizontal="right" vertical="center"/>
    </xf>
    <xf numFmtId="170" fontId="133" fillId="0" borderId="57" xfId="0" applyNumberFormat="1" applyFont="1" applyBorder="1" applyAlignment="1">
      <alignment horizontal="right" vertical="center"/>
    </xf>
    <xf numFmtId="170" fontId="129" fillId="0" borderId="0" xfId="0" applyNumberFormat="1" applyFont="1" applyAlignment="1">
      <alignment horizontal="right" vertical="center"/>
    </xf>
    <xf numFmtId="170" fontId="134" fillId="0" borderId="0" xfId="0" applyNumberFormat="1" applyFont="1" applyAlignment="1">
      <alignment horizontal="right" vertical="center"/>
    </xf>
    <xf numFmtId="170" fontId="131" fillId="0" borderId="59" xfId="0" applyNumberFormat="1" applyFont="1" applyBorder="1" applyAlignment="1">
      <alignment horizontal="right" vertical="center"/>
    </xf>
    <xf numFmtId="10" fontId="130" fillId="0" borderId="64" xfId="0" applyNumberFormat="1" applyFont="1" applyBorder="1" applyAlignment="1">
      <alignment horizontal="center" vertical="center" wrapText="1"/>
    </xf>
    <xf numFmtId="0" fontId="133" fillId="0" borderId="58" xfId="0" applyFont="1" applyBorder="1" applyAlignment="1">
      <alignment vertical="center"/>
    </xf>
    <xf numFmtId="170" fontId="133" fillId="0" borderId="67" xfId="0" applyNumberFormat="1" applyFont="1" applyBorder="1" applyAlignment="1">
      <alignment horizontal="right" vertical="center"/>
    </xf>
    <xf numFmtId="170" fontId="133" fillId="0" borderId="61" xfId="0" applyNumberFormat="1" applyFont="1" applyBorder="1" applyAlignment="1">
      <alignment horizontal="right" vertical="center"/>
    </xf>
    <xf numFmtId="170" fontId="129" fillId="0" borderId="67" xfId="0" applyNumberFormat="1" applyFont="1" applyBorder="1" applyAlignment="1">
      <alignment horizontal="right" vertical="center"/>
    </xf>
    <xf numFmtId="0" fontId="133" fillId="0" borderId="68" xfId="0" applyFont="1" applyBorder="1" applyAlignment="1">
      <alignment vertical="center"/>
    </xf>
    <xf numFmtId="0" fontId="131" fillId="2" borderId="8" xfId="0" applyFont="1" applyFill="1" applyBorder="1" applyAlignment="1">
      <alignment vertical="center"/>
    </xf>
    <xf numFmtId="0" fontId="133" fillId="2" borderId="8" xfId="0" applyFont="1" applyFill="1" applyBorder="1" applyAlignment="1">
      <alignment vertical="center" wrapText="1"/>
    </xf>
    <xf numFmtId="0" fontId="133" fillId="2" borderId="8" xfId="0" applyFont="1" applyFill="1" applyBorder="1" applyAlignment="1">
      <alignment vertical="center"/>
    </xf>
    <xf numFmtId="0" fontId="133" fillId="2" borderId="57" xfId="0" applyFont="1" applyFill="1" applyBorder="1" applyAlignment="1">
      <alignment vertical="center"/>
    </xf>
    <xf numFmtId="0" fontId="133" fillId="2" borderId="61" xfId="0" applyFont="1" applyFill="1" applyBorder="1" applyAlignment="1">
      <alignment vertical="center"/>
    </xf>
    <xf numFmtId="0" fontId="133" fillId="0" borderId="65" xfId="0" applyFont="1" applyBorder="1" applyAlignment="1">
      <alignment vertical="center"/>
    </xf>
    <xf numFmtId="0" fontId="133" fillId="0" borderId="57" xfId="0" applyFont="1" applyBorder="1" applyAlignment="1">
      <alignment vertical="center"/>
    </xf>
    <xf numFmtId="10" fontId="130" fillId="82" borderId="69" xfId="0" applyNumberFormat="1" applyFont="1" applyFill="1" applyBorder="1" applyAlignment="1">
      <alignment horizontal="center" vertical="center"/>
    </xf>
    <xf numFmtId="10" fontId="130" fillId="82" borderId="70" xfId="0" applyNumberFormat="1" applyFont="1" applyFill="1" applyBorder="1" applyAlignment="1">
      <alignment horizontal="center" vertical="center"/>
    </xf>
    <xf numFmtId="0" fontId="132" fillId="0" borderId="0" xfId="0" applyFont="1" applyAlignment="1">
      <alignment horizontal="center" vertical="center"/>
    </xf>
    <xf numFmtId="0" fontId="132" fillId="0" borderId="0" xfId="0" applyFont="1" applyAlignment="1">
      <alignment vertical="center"/>
    </xf>
    <xf numFmtId="0" fontId="135" fillId="0" borderId="0" xfId="0" applyFont="1" applyAlignment="1">
      <alignment vertical="center"/>
    </xf>
    <xf numFmtId="0" fontId="130" fillId="82" borderId="0" xfId="0" applyFont="1" applyFill="1" applyAlignment="1">
      <alignment vertical="center"/>
    </xf>
    <xf numFmtId="0" fontId="142" fillId="0" borderId="0" xfId="0" applyFont="1" applyAlignment="1">
      <alignment vertical="center"/>
    </xf>
    <xf numFmtId="0" fontId="139" fillId="0" borderId="0" xfId="0" applyFont="1" applyAlignment="1">
      <alignment vertical="center"/>
    </xf>
    <xf numFmtId="172" fontId="142" fillId="0" borderId="0" xfId="0" applyNumberFormat="1" applyFont="1" applyAlignment="1">
      <alignment vertical="center"/>
    </xf>
    <xf numFmtId="0" fontId="138" fillId="0" borderId="0" xfId="0" applyFont="1" applyAlignment="1">
      <alignment vertical="center"/>
    </xf>
    <xf numFmtId="0" fontId="143" fillId="0" borderId="0" xfId="0" applyFont="1" applyAlignment="1">
      <alignment vertical="center"/>
    </xf>
    <xf numFmtId="173" fontId="135" fillId="0" borderId="0" xfId="0" applyNumberFormat="1" applyFont="1" applyAlignment="1">
      <alignment vertical="center"/>
    </xf>
    <xf numFmtId="0" fontId="135" fillId="0" borderId="0" xfId="1320" applyFont="1" applyAlignment="1">
      <alignment vertical="center"/>
    </xf>
    <xf numFmtId="0" fontId="132" fillId="0" borderId="66" xfId="0" applyFont="1" applyBorder="1" applyAlignment="1">
      <alignment vertical="center"/>
    </xf>
    <xf numFmtId="0" fontId="147" fillId="82" borderId="0" xfId="0" applyFont="1" applyFill="1" applyAlignment="1">
      <alignment vertical="center"/>
    </xf>
    <xf numFmtId="0" fontId="131" fillId="2" borderId="8" xfId="0" applyFont="1" applyFill="1" applyBorder="1" applyAlignment="1">
      <alignment horizontal="left" vertical="center"/>
    </xf>
    <xf numFmtId="0" fontId="137" fillId="0" borderId="0" xfId="0" applyFont="1" applyAlignment="1">
      <alignment vertical="center"/>
    </xf>
    <xf numFmtId="0" fontId="149" fillId="0" borderId="0" xfId="0" applyFont="1" applyAlignment="1">
      <alignment vertical="center"/>
    </xf>
    <xf numFmtId="0" fontId="139" fillId="0" borderId="0" xfId="0" quotePrefix="1" applyFont="1" applyAlignment="1">
      <alignment vertical="center"/>
    </xf>
    <xf numFmtId="0" fontId="125" fillId="0" borderId="0" xfId="0" applyFont="1" applyAlignment="1">
      <alignment vertical="center"/>
    </xf>
    <xf numFmtId="0" fontId="126" fillId="0" borderId="0" xfId="0" applyFont="1" applyAlignment="1">
      <alignment vertical="center"/>
    </xf>
    <xf numFmtId="0" fontId="127" fillId="0" borderId="0" xfId="0" applyFont="1" applyAlignment="1">
      <alignment vertical="center"/>
    </xf>
    <xf numFmtId="0" fontId="128" fillId="0" borderId="0" xfId="0" applyFont="1" applyAlignment="1">
      <alignment vertical="center"/>
    </xf>
    <xf numFmtId="0" fontId="145" fillId="0" borderId="0" xfId="0" applyFont="1" applyAlignment="1">
      <alignment vertical="center"/>
    </xf>
    <xf numFmtId="0" fontId="136" fillId="0" borderId="0" xfId="0" applyFont="1" applyAlignment="1">
      <alignment vertical="center"/>
    </xf>
    <xf numFmtId="0" fontId="126" fillId="0" borderId="0" xfId="0" applyFont="1" applyAlignment="1">
      <alignment horizontal="left" vertical="center"/>
    </xf>
    <xf numFmtId="0" fontId="146" fillId="0" borderId="0" xfId="0" applyFont="1" applyAlignment="1">
      <alignment vertical="center"/>
    </xf>
    <xf numFmtId="0" fontId="139" fillId="0" borderId="0" xfId="0" applyFont="1" applyAlignment="1">
      <alignment horizontal="left" vertical="center"/>
    </xf>
    <xf numFmtId="0" fontId="125" fillId="0" borderId="0" xfId="0" applyFont="1" applyAlignment="1">
      <alignment horizontal="center" vertical="center"/>
    </xf>
    <xf numFmtId="0" fontId="128" fillId="0" borderId="0" xfId="0" applyFont="1" applyAlignment="1">
      <alignment horizontal="center" vertical="center"/>
    </xf>
    <xf numFmtId="0" fontId="126" fillId="0" borderId="0" xfId="0" applyFont="1" applyAlignment="1">
      <alignment horizontal="center" vertical="center"/>
    </xf>
    <xf numFmtId="0" fontId="130" fillId="0" borderId="0" xfId="0" applyFont="1" applyAlignment="1">
      <alignment vertical="center"/>
    </xf>
    <xf numFmtId="0" fontId="133" fillId="0" borderId="71" xfId="0" applyFont="1" applyBorder="1" applyAlignment="1">
      <alignment vertical="center"/>
    </xf>
    <xf numFmtId="170" fontId="133" fillId="0" borderId="72" xfId="0" applyNumberFormat="1" applyFont="1" applyBorder="1" applyAlignment="1">
      <alignment horizontal="right" vertical="center"/>
    </xf>
    <xf numFmtId="170" fontId="133" fillId="0" borderId="7" xfId="0" applyNumberFormat="1" applyFont="1" applyBorder="1" applyAlignment="1">
      <alignment horizontal="right" vertical="center"/>
    </xf>
    <xf numFmtId="170" fontId="129" fillId="0" borderId="72" xfId="0" applyNumberFormat="1" applyFont="1" applyBorder="1" applyAlignment="1">
      <alignment horizontal="right" vertical="center"/>
    </xf>
    <xf numFmtId="0" fontId="133" fillId="0" borderId="56" xfId="0" applyFont="1" applyBorder="1" applyAlignment="1">
      <alignment vertical="center"/>
    </xf>
    <xf numFmtId="3" fontId="142" fillId="0" borderId="59" xfId="0" applyNumberFormat="1" applyFont="1" applyBorder="1" applyAlignment="1">
      <alignment horizontal="left" vertical="center" indent="1"/>
    </xf>
    <xf numFmtId="0" fontId="135" fillId="0" borderId="66" xfId="0" applyFont="1" applyBorder="1" applyAlignment="1">
      <alignment horizontal="left" vertical="center" indent="1"/>
    </xf>
    <xf numFmtId="0" fontId="133" fillId="0" borderId="1" xfId="0" applyFont="1" applyBorder="1" applyAlignment="1">
      <alignment vertical="center" wrapText="1"/>
    </xf>
    <xf numFmtId="0" fontId="133" fillId="0" borderId="1" xfId="0" applyFont="1" applyBorder="1" applyAlignment="1">
      <alignment vertical="center"/>
    </xf>
    <xf numFmtId="0" fontId="131" fillId="0" borderId="55" xfId="0" applyFont="1" applyBorder="1" applyAlignment="1">
      <alignment vertical="center"/>
    </xf>
    <xf numFmtId="0" fontId="131" fillId="0" borderId="8" xfId="0" applyFont="1" applyBorder="1" applyAlignment="1">
      <alignment vertical="center"/>
    </xf>
    <xf numFmtId="0" fontId="151" fillId="3" borderId="0" xfId="0" applyFont="1" applyFill="1" applyAlignment="1">
      <alignment vertical="center"/>
    </xf>
    <xf numFmtId="0" fontId="150" fillId="0" borderId="6" xfId="0" applyFont="1" applyBorder="1" applyAlignment="1">
      <alignment vertical="center"/>
    </xf>
    <xf numFmtId="0" fontId="150" fillId="0" borderId="0" xfId="0" applyFont="1" applyAlignment="1">
      <alignment vertical="center"/>
    </xf>
    <xf numFmtId="0" fontId="151" fillId="0" borderId="0" xfId="0" applyFont="1" applyAlignment="1">
      <alignment vertical="center"/>
    </xf>
    <xf numFmtId="0" fontId="127" fillId="3" borderId="0" xfId="0" applyFont="1" applyFill="1" applyAlignment="1">
      <alignment vertical="center"/>
    </xf>
    <xf numFmtId="10" fontId="130" fillId="82" borderId="73" xfId="0" applyNumberFormat="1" applyFont="1" applyFill="1" applyBorder="1" applyAlignment="1">
      <alignment horizontal="center" vertical="center"/>
    </xf>
    <xf numFmtId="0" fontId="127" fillId="0" borderId="0" xfId="0" applyFont="1" applyAlignment="1">
      <alignment horizontal="left" vertical="center"/>
    </xf>
    <xf numFmtId="0" fontId="152" fillId="0" borderId="0" xfId="0" applyFont="1" applyAlignment="1">
      <alignment horizontal="left" vertical="center"/>
    </xf>
    <xf numFmtId="0" fontId="152" fillId="0" borderId="0" xfId="0" applyFont="1" applyAlignment="1">
      <alignment vertical="center"/>
    </xf>
    <xf numFmtId="0" fontId="153" fillId="0" borderId="0" xfId="0" applyFont="1" applyAlignment="1">
      <alignment vertical="center"/>
    </xf>
    <xf numFmtId="0" fontId="154" fillId="0" borderId="0" xfId="0" applyFont="1" applyAlignment="1">
      <alignment vertical="center"/>
    </xf>
    <xf numFmtId="0" fontId="152" fillId="0" borderId="0" xfId="0" applyFont="1" applyAlignment="1">
      <alignment horizontal="left" vertical="center" indent="1"/>
    </xf>
    <xf numFmtId="0" fontId="155" fillId="0" borderId="0" xfId="4" applyFont="1" applyFill="1" applyAlignment="1">
      <alignment vertical="center"/>
    </xf>
    <xf numFmtId="0" fontId="156" fillId="0" borderId="0" xfId="0" applyFont="1" applyAlignment="1">
      <alignment vertical="center"/>
    </xf>
    <xf numFmtId="0" fontId="157" fillId="0" borderId="0" xfId="0" applyFont="1" applyAlignment="1">
      <alignment vertical="center"/>
    </xf>
    <xf numFmtId="173" fontId="126" fillId="0" borderId="0" xfId="0" applyNumberFormat="1" applyFont="1" applyAlignment="1">
      <alignment vertical="center"/>
    </xf>
    <xf numFmtId="172" fontId="126" fillId="0" borderId="0" xfId="0" applyNumberFormat="1" applyFont="1" applyAlignment="1">
      <alignment vertical="center"/>
    </xf>
    <xf numFmtId="0" fontId="147" fillId="0" borderId="0" xfId="0" applyFont="1" applyAlignment="1">
      <alignment vertical="center"/>
    </xf>
    <xf numFmtId="0" fontId="135" fillId="0" borderId="0" xfId="0" applyFont="1" applyAlignment="1">
      <alignment horizontal="left" vertical="center"/>
    </xf>
    <xf numFmtId="0" fontId="159" fillId="0" borderId="0" xfId="4" applyFont="1" applyFill="1" applyAlignment="1">
      <alignment horizontal="left" vertical="center" indent="1"/>
    </xf>
    <xf numFmtId="0" fontId="152" fillId="0" borderId="0" xfId="0" applyFont="1" applyAlignment="1">
      <alignment vertical="center" wrapText="1"/>
    </xf>
    <xf numFmtId="14" fontId="152" fillId="0" borderId="0" xfId="0" applyNumberFormat="1" applyFont="1" applyAlignment="1">
      <alignment vertical="center"/>
    </xf>
    <xf numFmtId="10" fontId="131" fillId="0" borderId="0" xfId="2174" applyNumberFormat="1" applyFont="1" applyFill="1" applyBorder="1" applyAlignment="1">
      <alignment horizontal="right" vertical="center"/>
    </xf>
    <xf numFmtId="0" fontId="130" fillId="82" borderId="64" xfId="0" quotePrefix="1" applyFont="1" applyFill="1" applyBorder="1" applyAlignment="1">
      <alignment horizontal="center" vertical="center" wrapText="1"/>
    </xf>
    <xf numFmtId="173" fontId="131" fillId="0" borderId="59" xfId="0" applyNumberFormat="1" applyFont="1" applyBorder="1" applyAlignment="1">
      <alignment horizontal="right" vertical="center"/>
    </xf>
    <xf numFmtId="173" fontId="134" fillId="0" borderId="0" xfId="0" applyNumberFormat="1" applyFont="1" applyAlignment="1">
      <alignment horizontal="right" vertical="center"/>
    </xf>
    <xf numFmtId="173" fontId="133" fillId="0" borderId="59" xfId="0" applyNumberFormat="1" applyFont="1" applyBorder="1" applyAlignment="1">
      <alignment horizontal="right" vertical="center"/>
    </xf>
    <xf numFmtId="173" fontId="129" fillId="0" borderId="0" xfId="0" applyNumberFormat="1" applyFont="1" applyAlignment="1">
      <alignment horizontal="right" vertical="center"/>
    </xf>
    <xf numFmtId="173" fontId="133" fillId="0" borderId="57" xfId="0" applyNumberFormat="1" applyFont="1" applyBorder="1" applyAlignment="1">
      <alignment horizontal="right" vertical="center"/>
    </xf>
    <xf numFmtId="172" fontId="138" fillId="0" borderId="59" xfId="0" applyNumberFormat="1" applyFont="1" applyBorder="1" applyAlignment="1">
      <alignment horizontal="right" vertical="center"/>
    </xf>
    <xf numFmtId="0" fontId="142" fillId="0" borderId="8" xfId="0" applyFont="1" applyBorder="1" applyAlignment="1">
      <alignment vertical="center" wrapText="1"/>
    </xf>
    <xf numFmtId="0" fontId="142" fillId="0" borderId="8" xfId="0" applyFont="1" applyBorder="1" applyAlignment="1">
      <alignment vertical="center"/>
    </xf>
    <xf numFmtId="0" fontId="138" fillId="0" borderId="8" xfId="0" applyFont="1" applyBorder="1" applyAlignment="1">
      <alignment vertical="center"/>
    </xf>
    <xf numFmtId="0" fontId="131" fillId="2" borderId="65" xfId="0" applyFont="1" applyFill="1" applyBorder="1" applyAlignment="1">
      <alignment vertical="center"/>
    </xf>
    <xf numFmtId="173" fontId="135" fillId="0" borderId="0" xfId="0" applyNumberFormat="1" applyFont="1" applyAlignment="1">
      <alignment horizontal="right" vertical="center"/>
    </xf>
    <xf numFmtId="168" fontId="131" fillId="0" borderId="0" xfId="0" applyNumberFormat="1" applyFont="1" applyAlignment="1">
      <alignment horizontal="right" vertical="center"/>
    </xf>
    <xf numFmtId="0" fontId="131" fillId="2" borderId="7" xfId="0" applyFont="1" applyFill="1" applyBorder="1" applyAlignment="1">
      <alignment vertical="center"/>
    </xf>
    <xf numFmtId="0" fontId="131" fillId="2" borderId="8" xfId="0" applyFont="1" applyFill="1" applyBorder="1" applyAlignment="1">
      <alignment horizontal="left" vertical="center" indent="1"/>
    </xf>
    <xf numFmtId="0" fontId="131" fillId="2" borderId="0" xfId="0" applyFont="1" applyFill="1" applyAlignment="1">
      <alignment horizontal="left" vertical="center" indent="1"/>
    </xf>
    <xf numFmtId="0" fontId="131" fillId="2" borderId="7" xfId="0" applyFont="1" applyFill="1" applyBorder="1" applyAlignment="1">
      <alignment horizontal="left" vertical="center"/>
    </xf>
    <xf numFmtId="0" fontId="131" fillId="2" borderId="8" xfId="0" applyFont="1" applyFill="1" applyBorder="1" applyAlignment="1">
      <alignment horizontal="left" vertical="center" wrapText="1" indent="1"/>
    </xf>
    <xf numFmtId="0" fontId="131" fillId="2" borderId="7" xfId="0" applyFont="1" applyFill="1" applyBorder="1" applyAlignment="1">
      <alignment horizontal="left" vertical="center" indent="1"/>
    </xf>
    <xf numFmtId="0" fontId="131" fillId="2" borderId="8" xfId="0" applyFont="1" applyFill="1" applyBorder="1" applyAlignment="1">
      <alignment horizontal="left" vertical="center" wrapText="1"/>
    </xf>
    <xf numFmtId="0" fontId="131" fillId="2" borderId="8" xfId="0" applyFont="1" applyFill="1" applyBorder="1" applyAlignment="1">
      <alignment vertical="center" wrapText="1"/>
    </xf>
    <xf numFmtId="0" fontId="131" fillId="2" borderId="60" xfId="0" applyFont="1" applyFill="1" applyBorder="1" applyAlignment="1">
      <alignment vertical="center"/>
    </xf>
    <xf numFmtId="0" fontId="133" fillId="2" borderId="0" xfId="0" applyFont="1" applyFill="1" applyAlignment="1">
      <alignment vertical="center"/>
    </xf>
    <xf numFmtId="0" fontId="131" fillId="2" borderId="7" xfId="0" applyFont="1" applyFill="1" applyBorder="1" applyAlignment="1">
      <alignment horizontal="left" vertical="center" wrapText="1" indent="1"/>
    </xf>
    <xf numFmtId="0" fontId="131" fillId="2" borderId="60" xfId="0" applyFont="1" applyFill="1" applyBorder="1" applyAlignment="1">
      <alignment horizontal="left" vertical="center"/>
    </xf>
    <xf numFmtId="172" fontId="131" fillId="0" borderId="7" xfId="0" applyNumberFormat="1" applyFont="1" applyBorder="1" applyAlignment="1">
      <alignment horizontal="right" vertical="center"/>
    </xf>
    <xf numFmtId="172" fontId="131" fillId="0" borderId="60" xfId="0" applyNumberFormat="1" applyFont="1" applyBorder="1" applyAlignment="1">
      <alignment horizontal="right" vertical="center"/>
    </xf>
    <xf numFmtId="0" fontId="131" fillId="2" borderId="61" xfId="0" applyFont="1" applyFill="1" applyBorder="1" applyAlignment="1">
      <alignment horizontal="left" vertical="center"/>
    </xf>
    <xf numFmtId="172" fontId="131" fillId="0" borderId="61" xfId="0" applyNumberFormat="1" applyFont="1" applyBorder="1" applyAlignment="1">
      <alignment horizontal="right" vertical="center"/>
    </xf>
    <xf numFmtId="0" fontId="131" fillId="2" borderId="60" xfId="0" applyFont="1" applyFill="1" applyBorder="1" applyAlignment="1">
      <alignment vertical="center" wrapText="1"/>
    </xf>
    <xf numFmtId="0" fontId="131" fillId="2" borderId="31" xfId="0" applyFont="1" applyFill="1" applyBorder="1" applyAlignment="1">
      <alignment vertical="center"/>
    </xf>
    <xf numFmtId="0" fontId="131" fillId="2" borderId="65" xfId="0" applyFont="1" applyFill="1" applyBorder="1" applyAlignment="1">
      <alignment horizontal="left" vertical="center" indent="1"/>
    </xf>
    <xf numFmtId="172" fontId="131" fillId="0" borderId="65" xfId="0" applyNumberFormat="1" applyFont="1" applyBorder="1" applyAlignment="1">
      <alignment horizontal="right" vertical="center"/>
    </xf>
    <xf numFmtId="3" fontId="131" fillId="0" borderId="74" xfId="0" applyNumberFormat="1" applyFont="1" applyBorder="1" applyAlignment="1">
      <alignment horizontal="left" vertical="center"/>
    </xf>
    <xf numFmtId="226" fontId="132" fillId="0" borderId="74" xfId="2173" applyFont="1" applyBorder="1" applyAlignment="1">
      <alignment vertical="center"/>
    </xf>
    <xf numFmtId="0" fontId="163" fillId="0" borderId="0" xfId="0" applyFont="1" applyAlignment="1">
      <alignment vertical="center"/>
    </xf>
    <xf numFmtId="0" fontId="164" fillId="0" borderId="38" xfId="0" applyFont="1" applyBorder="1" applyAlignment="1">
      <alignment vertical="center"/>
    </xf>
    <xf numFmtId="0" fontId="165" fillId="0" borderId="74" xfId="0" applyFont="1" applyBorder="1" applyAlignment="1">
      <alignment horizontal="justify" vertical="center" wrapText="1"/>
    </xf>
    <xf numFmtId="0" fontId="165" fillId="0" borderId="66" xfId="0" applyFont="1" applyBorder="1" applyAlignment="1">
      <alignment horizontal="justify" vertical="center" wrapText="1"/>
    </xf>
    <xf numFmtId="172" fontId="133" fillId="0" borderId="0" xfId="0" applyNumberFormat="1" applyFont="1" applyAlignment="1">
      <alignment horizontal="left" vertical="center"/>
    </xf>
    <xf numFmtId="172" fontId="131" fillId="0" borderId="75" xfId="0" applyNumberFormat="1" applyFont="1" applyBorder="1" applyAlignment="1">
      <alignment horizontal="right" vertical="center"/>
    </xf>
    <xf numFmtId="0" fontId="156" fillId="0" borderId="4" xfId="0" applyFont="1" applyBorder="1" applyAlignment="1">
      <alignment vertical="center"/>
    </xf>
    <xf numFmtId="10" fontId="130" fillId="82" borderId="77" xfId="0" applyNumberFormat="1" applyFont="1" applyFill="1" applyBorder="1" applyAlignment="1">
      <alignment horizontal="center" vertical="center"/>
    </xf>
    <xf numFmtId="1" fontId="141" fillId="0" borderId="0" xfId="0" applyNumberFormat="1" applyFont="1" applyAlignment="1">
      <alignment horizontal="left" vertical="center"/>
    </xf>
    <xf numFmtId="1" fontId="148" fillId="0" borderId="0" xfId="0" applyNumberFormat="1" applyFont="1" applyAlignment="1">
      <alignment horizontal="left" vertical="center"/>
    </xf>
    <xf numFmtId="168" fontId="131" fillId="0" borderId="78" xfId="0" applyNumberFormat="1" applyFont="1" applyBorder="1" applyAlignment="1">
      <alignment horizontal="right" vertical="center"/>
    </xf>
    <xf numFmtId="173" fontId="158" fillId="0" borderId="0" xfId="0" applyNumberFormat="1" applyFont="1" applyAlignment="1">
      <alignment vertical="center"/>
    </xf>
    <xf numFmtId="173" fontId="139" fillId="0" borderId="0" xfId="0" applyNumberFormat="1" applyFont="1" applyAlignment="1">
      <alignment vertical="center"/>
    </xf>
    <xf numFmtId="3" fontId="138" fillId="0" borderId="78" xfId="0" applyNumberFormat="1" applyFont="1" applyBorder="1" applyAlignment="1">
      <alignment horizontal="right" vertical="center"/>
    </xf>
    <xf numFmtId="3" fontId="166" fillId="0" borderId="59" xfId="0" applyNumberFormat="1" applyFont="1" applyBorder="1" applyAlignment="1">
      <alignment horizontal="right" vertical="center"/>
    </xf>
    <xf numFmtId="172" fontId="135" fillId="0" borderId="78" xfId="0" applyNumberFormat="1" applyFont="1" applyBorder="1" applyAlignment="1">
      <alignment horizontal="right" vertical="center"/>
    </xf>
    <xf numFmtId="173" fontId="167" fillId="0" borderId="78" xfId="0" applyNumberFormat="1" applyFont="1" applyBorder="1" applyAlignment="1">
      <alignment horizontal="right" vertical="center"/>
    </xf>
    <xf numFmtId="173" fontId="135" fillId="0" borderId="59" xfId="0" applyNumberFormat="1" applyFont="1" applyBorder="1" applyAlignment="1">
      <alignment horizontal="right" vertical="center"/>
    </xf>
    <xf numFmtId="173" fontId="138" fillId="0" borderId="78" xfId="0" applyNumberFormat="1" applyFont="1" applyBorder="1" applyAlignment="1">
      <alignment horizontal="right" vertical="center"/>
    </xf>
    <xf numFmtId="173" fontId="168" fillId="0" borderId="78" xfId="0" applyNumberFormat="1" applyFont="1" applyBorder="1" applyAlignment="1">
      <alignment horizontal="right" vertical="center"/>
    </xf>
    <xf numFmtId="173" fontId="166" fillId="0" borderId="59" xfId="0" applyNumberFormat="1" applyFont="1" applyBorder="1" applyAlignment="1">
      <alignment horizontal="right" vertical="center"/>
    </xf>
    <xf numFmtId="173" fontId="142" fillId="0" borderId="78" xfId="0" applyNumberFormat="1" applyFont="1" applyBorder="1" applyAlignment="1">
      <alignment horizontal="right" vertical="center"/>
    </xf>
    <xf numFmtId="173" fontId="131" fillId="0" borderId="78" xfId="0" applyNumberFormat="1" applyFont="1" applyBorder="1" applyAlignment="1">
      <alignment horizontal="right" vertical="center"/>
    </xf>
    <xf numFmtId="173" fontId="133" fillId="0" borderId="78" xfId="0" applyNumberFormat="1" applyFont="1" applyBorder="1" applyAlignment="1">
      <alignment horizontal="right" vertical="center"/>
    </xf>
    <xf numFmtId="3" fontId="168" fillId="0" borderId="78" xfId="0" applyNumberFormat="1" applyFont="1" applyBorder="1" applyAlignment="1">
      <alignment horizontal="right" vertical="center"/>
    </xf>
    <xf numFmtId="3" fontId="166" fillId="0" borderId="3" xfId="0" applyNumberFormat="1" applyFont="1" applyBorder="1" applyAlignment="1">
      <alignment horizontal="right" vertical="center"/>
    </xf>
    <xf numFmtId="3" fontId="168" fillId="0" borderId="59" xfId="0" applyNumberFormat="1" applyFont="1" applyBorder="1" applyAlignment="1">
      <alignment horizontal="right" vertical="center"/>
    </xf>
    <xf numFmtId="9" fontId="131" fillId="0" borderId="78" xfId="0" applyNumberFormat="1" applyFont="1" applyBorder="1" applyAlignment="1">
      <alignment horizontal="right" vertical="center"/>
    </xf>
    <xf numFmtId="3" fontId="135" fillId="0" borderId="0" xfId="0" applyNumberFormat="1" applyFont="1" applyAlignment="1">
      <alignment horizontal="center" vertical="center"/>
    </xf>
    <xf numFmtId="172" fontId="134" fillId="0" borderId="0" xfId="0" applyNumberFormat="1" applyFont="1" applyAlignment="1">
      <alignment horizontal="right" vertical="center"/>
    </xf>
    <xf numFmtId="170" fontId="131" fillId="0" borderId="78" xfId="0" applyNumberFormat="1" applyFont="1" applyBorder="1" applyAlignment="1">
      <alignment horizontal="right" vertical="center"/>
    </xf>
    <xf numFmtId="168" fontId="131" fillId="0" borderId="59" xfId="2174" applyNumberFormat="1" applyFont="1" applyBorder="1" applyAlignment="1">
      <alignment horizontal="right" vertical="center"/>
    </xf>
    <xf numFmtId="168" fontId="166" fillId="0" borderId="2" xfId="2174" applyNumberFormat="1" applyFont="1" applyFill="1" applyBorder="1" applyAlignment="1">
      <alignment horizontal="right" vertical="center"/>
    </xf>
    <xf numFmtId="172" fontId="135" fillId="0" borderId="0" xfId="0" applyNumberFormat="1" applyFont="1" applyAlignment="1">
      <alignment vertical="center"/>
    </xf>
    <xf numFmtId="172" fontId="133" fillId="0" borderId="8" xfId="0" applyNumberFormat="1" applyFont="1" applyBorder="1" applyAlignment="1">
      <alignment horizontal="right" vertical="center"/>
    </xf>
    <xf numFmtId="173" fontId="133" fillId="0" borderId="67" xfId="0" applyNumberFormat="1" applyFont="1" applyBorder="1" applyAlignment="1">
      <alignment horizontal="right" vertical="center"/>
    </xf>
    <xf numFmtId="170" fontId="133" fillId="0" borderId="79" xfId="0" applyNumberFormat="1" applyFont="1" applyBorder="1" applyAlignment="1">
      <alignment horizontal="right" vertical="center"/>
    </xf>
    <xf numFmtId="0" fontId="133" fillId="2" borderId="79" xfId="0" applyFont="1" applyFill="1" applyBorder="1" applyAlignment="1">
      <alignment vertical="center"/>
    </xf>
    <xf numFmtId="10" fontId="135" fillId="0" borderId="0" xfId="2174" applyNumberFormat="1" applyFont="1" applyAlignment="1">
      <alignment vertical="center"/>
    </xf>
    <xf numFmtId="9" fontId="126" fillId="0" borderId="0" xfId="2174" applyFont="1" applyAlignment="1">
      <alignment vertical="center"/>
    </xf>
    <xf numFmtId="226" fontId="132" fillId="0" borderId="0" xfId="2173" applyFont="1" applyAlignment="1">
      <alignment vertical="center"/>
    </xf>
    <xf numFmtId="173" fontId="168" fillId="0" borderId="59" xfId="0" applyNumberFormat="1" applyFont="1" applyBorder="1" applyAlignment="1">
      <alignment horizontal="right" vertical="center"/>
    </xf>
    <xf numFmtId="173" fontId="134" fillId="0" borderId="0" xfId="0" applyNumberFormat="1" applyFont="1" applyAlignment="1">
      <alignment vertical="center"/>
    </xf>
    <xf numFmtId="0" fontId="169" fillId="0" borderId="0" xfId="0" applyFont="1" applyAlignment="1">
      <alignment vertical="center"/>
    </xf>
    <xf numFmtId="227" fontId="169" fillId="0" borderId="0" xfId="0" applyNumberFormat="1" applyFont="1" applyAlignment="1">
      <alignment horizontal="right" vertical="center"/>
    </xf>
    <xf numFmtId="0" fontId="166" fillId="0" borderId="0" xfId="0" applyFont="1" applyAlignment="1">
      <alignment vertical="center"/>
    </xf>
    <xf numFmtId="171" fontId="170" fillId="0" borderId="0" xfId="0" applyNumberFormat="1" applyFont="1" applyAlignment="1">
      <alignment horizontal="right" vertical="center"/>
    </xf>
    <xf numFmtId="170" fontId="166" fillId="0" borderId="0" xfId="0" applyNumberFormat="1" applyFont="1" applyAlignment="1">
      <alignment horizontal="right" vertical="center"/>
    </xf>
    <xf numFmtId="168" fontId="0" fillId="0" borderId="0" xfId="2174" applyNumberFormat="1" applyFont="1" applyFill="1" applyBorder="1"/>
    <xf numFmtId="172" fontId="134" fillId="0" borderId="0" xfId="0" applyNumberFormat="1" applyFont="1" applyAlignment="1">
      <alignment vertical="center"/>
    </xf>
    <xf numFmtId="10" fontId="142" fillId="0" borderId="78" xfId="2174" applyNumberFormat="1" applyFont="1" applyFill="1" applyBorder="1" applyAlignment="1">
      <alignment horizontal="right" vertical="center"/>
    </xf>
    <xf numFmtId="43" fontId="135" fillId="0" borderId="0" xfId="2175" applyFont="1" applyBorder="1" applyAlignment="1">
      <alignment vertical="center"/>
    </xf>
    <xf numFmtId="228" fontId="135" fillId="0" borderId="0" xfId="2175" applyNumberFormat="1" applyFont="1" applyBorder="1" applyAlignment="1">
      <alignment vertical="center"/>
    </xf>
    <xf numFmtId="4" fontId="135" fillId="0" borderId="0" xfId="0" applyNumberFormat="1" applyFont="1" applyAlignment="1">
      <alignment horizontal="center" vertical="center"/>
    </xf>
    <xf numFmtId="173" fontId="132" fillId="0" borderId="0" xfId="0" applyNumberFormat="1" applyFont="1" applyAlignment="1">
      <alignment vertical="center"/>
    </xf>
    <xf numFmtId="168" fontId="135" fillId="0" borderId="0" xfId="2174" applyNumberFormat="1" applyFont="1" applyFill="1" applyAlignment="1">
      <alignment vertical="center"/>
    </xf>
    <xf numFmtId="173" fontId="135" fillId="0" borderId="5" xfId="0" applyNumberFormat="1" applyFont="1" applyBorder="1" applyAlignment="1">
      <alignment vertical="center"/>
    </xf>
    <xf numFmtId="2" fontId="135" fillId="0" borderId="0" xfId="0" applyNumberFormat="1" applyFont="1" applyAlignment="1">
      <alignment vertical="center"/>
    </xf>
    <xf numFmtId="173" fontId="142" fillId="0" borderId="0" xfId="0" applyNumberFormat="1" applyFont="1" applyAlignment="1">
      <alignment vertical="center"/>
    </xf>
    <xf numFmtId="168" fontId="135" fillId="0" borderId="0" xfId="2174" applyNumberFormat="1" applyFont="1" applyAlignment="1">
      <alignment vertical="center"/>
    </xf>
    <xf numFmtId="173" fontId="139" fillId="0" borderId="0" xfId="0" quotePrefix="1" applyNumberFormat="1" applyFont="1" applyAlignment="1">
      <alignment vertical="center"/>
    </xf>
    <xf numFmtId="173" fontId="133" fillId="0" borderId="79" xfId="0" applyNumberFormat="1" applyFont="1" applyBorder="1" applyAlignment="1">
      <alignment horizontal="right" vertical="center"/>
    </xf>
    <xf numFmtId="10" fontId="130" fillId="82" borderId="80" xfId="0" applyNumberFormat="1" applyFont="1" applyFill="1" applyBorder="1" applyAlignment="1">
      <alignment horizontal="center" vertical="center"/>
    </xf>
    <xf numFmtId="172" fontId="126" fillId="0" borderId="0" xfId="2174" applyNumberFormat="1" applyFont="1" applyAlignment="1">
      <alignment vertical="center"/>
    </xf>
    <xf numFmtId="172" fontId="135" fillId="0" borderId="0" xfId="2174" applyNumberFormat="1" applyFont="1" applyAlignment="1">
      <alignment vertical="center"/>
    </xf>
    <xf numFmtId="168" fontId="134" fillId="0" borderId="0" xfId="2174" applyNumberFormat="1" applyFont="1" applyFill="1" applyBorder="1" applyAlignment="1">
      <alignment vertical="center"/>
    </xf>
    <xf numFmtId="0" fontId="135" fillId="0" borderId="0" xfId="0" applyFont="1" applyAlignment="1">
      <alignment vertical="center" wrapText="1"/>
    </xf>
    <xf numFmtId="168" fontId="139" fillId="0" borderId="0" xfId="2174" applyNumberFormat="1" applyFont="1" applyFill="1" applyAlignment="1">
      <alignment vertical="center"/>
    </xf>
    <xf numFmtId="231" fontId="142" fillId="0" borderId="0" xfId="2174" applyNumberFormat="1" applyFont="1" applyAlignment="1">
      <alignment vertical="center"/>
    </xf>
    <xf numFmtId="9" fontId="135" fillId="0" borderId="0" xfId="2174" applyFont="1" applyAlignment="1">
      <alignment vertical="center"/>
    </xf>
    <xf numFmtId="172" fontId="128" fillId="0" borderId="0" xfId="0" applyNumberFormat="1" applyFont="1" applyAlignment="1">
      <alignment horizontal="center" vertical="center"/>
    </xf>
    <xf numFmtId="232" fontId="135" fillId="0" borderId="0" xfId="0" applyNumberFormat="1" applyFont="1" applyAlignment="1">
      <alignment vertical="center"/>
    </xf>
    <xf numFmtId="3" fontId="135" fillId="0" borderId="0" xfId="0" applyNumberFormat="1" applyFont="1" applyAlignment="1">
      <alignment vertical="center"/>
    </xf>
    <xf numFmtId="9" fontId="133" fillId="0" borderId="7" xfId="2174" applyFont="1" applyFill="1" applyBorder="1" applyAlignment="1">
      <alignment horizontal="right" vertical="center"/>
    </xf>
    <xf numFmtId="168" fontId="135" fillId="0" borderId="0" xfId="0" applyNumberFormat="1" applyFont="1" applyAlignment="1">
      <alignment horizontal="center" vertical="center"/>
    </xf>
    <xf numFmtId="229" fontId="135" fillId="0" borderId="0" xfId="2175" applyNumberFormat="1" applyFont="1" applyBorder="1" applyAlignment="1">
      <alignment vertical="center"/>
    </xf>
    <xf numFmtId="203" fontId="143" fillId="0" borderId="0" xfId="0" applyNumberFormat="1" applyFont="1" applyAlignment="1">
      <alignment vertical="center"/>
    </xf>
    <xf numFmtId="230" fontId="143" fillId="0" borderId="0" xfId="0" applyNumberFormat="1" applyFont="1" applyAlignment="1">
      <alignment vertical="center"/>
    </xf>
    <xf numFmtId="230" fontId="142" fillId="0" borderId="0" xfId="0" applyNumberFormat="1" applyFont="1" applyAlignment="1">
      <alignment vertical="center"/>
    </xf>
    <xf numFmtId="230" fontId="142" fillId="0" borderId="0" xfId="2174" applyNumberFormat="1" applyFont="1" applyAlignment="1">
      <alignment vertical="center"/>
    </xf>
    <xf numFmtId="168" fontId="126" fillId="0" borderId="0" xfId="2174" applyNumberFormat="1" applyFont="1" applyAlignment="1">
      <alignment horizontal="center" vertical="center"/>
    </xf>
    <xf numFmtId="10" fontId="126" fillId="0" borderId="0" xfId="0" applyNumberFormat="1" applyFont="1" applyAlignment="1">
      <alignment horizontal="center" vertical="center"/>
    </xf>
    <xf numFmtId="231" fontId="135" fillId="0" borderId="0" xfId="0" applyNumberFormat="1" applyFont="1" applyAlignment="1">
      <alignment horizontal="center" vertical="center"/>
    </xf>
    <xf numFmtId="173" fontId="135" fillId="0" borderId="0" xfId="2174" applyNumberFormat="1" applyFont="1" applyAlignment="1">
      <alignment vertical="center"/>
    </xf>
    <xf numFmtId="2" fontId="142" fillId="0" borderId="0" xfId="0" applyNumberFormat="1" applyFont="1" applyAlignment="1">
      <alignment vertical="center"/>
    </xf>
    <xf numFmtId="231" fontId="126" fillId="0" borderId="0" xfId="0" applyNumberFormat="1" applyFont="1" applyAlignment="1">
      <alignment horizontal="center" vertical="center"/>
    </xf>
    <xf numFmtId="173" fontId="126" fillId="0" borderId="0" xfId="0" applyNumberFormat="1" applyFont="1" applyAlignment="1">
      <alignment horizontal="center" vertical="center"/>
    </xf>
    <xf numFmtId="9" fontId="135" fillId="0" borderId="0" xfId="0" applyNumberFormat="1" applyFont="1" applyAlignment="1">
      <alignment vertical="center"/>
    </xf>
    <xf numFmtId="233" fontId="135" fillId="0" borderId="5" xfId="0" applyNumberFormat="1" applyFont="1" applyBorder="1" applyAlignment="1">
      <alignment vertical="center"/>
    </xf>
    <xf numFmtId="168" fontId="126" fillId="0" borderId="0" xfId="2174" applyNumberFormat="1" applyFont="1" applyAlignment="1">
      <alignment vertical="center"/>
    </xf>
    <xf numFmtId="203" fontId="133" fillId="0" borderId="57" xfId="0" applyNumberFormat="1" applyFont="1" applyBorder="1" applyAlignment="1">
      <alignment horizontal="right" vertical="center"/>
    </xf>
    <xf numFmtId="170" fontId="133" fillId="0" borderId="31" xfId="0" applyNumberFormat="1" applyFont="1" applyBorder="1" applyAlignment="1">
      <alignment horizontal="right" vertical="center"/>
    </xf>
    <xf numFmtId="10" fontId="135" fillId="0" borderId="0" xfId="0" applyNumberFormat="1" applyFont="1" applyAlignment="1">
      <alignment vertical="center"/>
    </xf>
    <xf numFmtId="232" fontId="126" fillId="0" borderId="0" xfId="0" applyNumberFormat="1" applyFont="1" applyAlignment="1">
      <alignment vertical="center"/>
    </xf>
    <xf numFmtId="232" fontId="126" fillId="0" borderId="0" xfId="0" applyNumberFormat="1" applyFont="1" applyAlignment="1">
      <alignment horizontal="center" vertical="center"/>
    </xf>
    <xf numFmtId="222" fontId="135" fillId="0" borderId="0" xfId="0" applyNumberFormat="1" applyFont="1" applyAlignment="1">
      <alignment horizontal="center" vertical="center"/>
    </xf>
    <xf numFmtId="222" fontId="135" fillId="0" borderId="0" xfId="0" applyNumberFormat="1" applyFont="1" applyAlignment="1">
      <alignment vertical="center"/>
    </xf>
    <xf numFmtId="231" fontId="135" fillId="0" borderId="0" xfId="2174" applyNumberFormat="1" applyFont="1" applyAlignment="1">
      <alignment vertical="center"/>
    </xf>
    <xf numFmtId="3" fontId="142" fillId="0" borderId="78" xfId="0" applyNumberFormat="1" applyFont="1" applyBorder="1" applyAlignment="1">
      <alignment horizontal="right" vertical="center"/>
    </xf>
    <xf numFmtId="0" fontId="142" fillId="0" borderId="8" xfId="0" applyFont="1" applyBorder="1" applyAlignment="1">
      <alignment horizontal="left" vertical="center" indent="1"/>
    </xf>
    <xf numFmtId="0" fontId="131" fillId="0" borderId="1" xfId="0" applyFont="1" applyBorder="1" applyAlignment="1">
      <alignment horizontal="left" vertical="center" indent="1"/>
    </xf>
    <xf numFmtId="0" fontId="175" fillId="0" borderId="0" xfId="0" applyFont="1" applyAlignment="1">
      <alignment vertical="center"/>
    </xf>
    <xf numFmtId="170" fontId="175" fillId="0" borderId="0" xfId="0" applyNumberFormat="1" applyFont="1" applyAlignment="1">
      <alignment horizontal="right" vertical="center"/>
    </xf>
    <xf numFmtId="0" fontId="131" fillId="2" borderId="81" xfId="0" applyFont="1" applyFill="1" applyBorder="1" applyAlignment="1">
      <alignment horizontal="left" vertical="center"/>
    </xf>
    <xf numFmtId="173" fontId="131" fillId="0" borderId="81" xfId="0" applyNumberFormat="1" applyFont="1" applyBorder="1" applyAlignment="1">
      <alignment horizontal="right" vertical="center"/>
    </xf>
    <xf numFmtId="168" fontId="176" fillId="0" borderId="59" xfId="2174" applyNumberFormat="1" applyFont="1" applyFill="1" applyBorder="1" applyAlignment="1">
      <alignment horizontal="right" vertical="center"/>
    </xf>
    <xf numFmtId="168" fontId="176" fillId="0" borderId="59" xfId="2174" applyNumberFormat="1" applyFont="1" applyBorder="1" applyAlignment="1">
      <alignment horizontal="right" vertical="center"/>
    </xf>
    <xf numFmtId="0" fontId="176" fillId="0" borderId="0" xfId="0" applyFont="1" applyAlignment="1">
      <alignment vertical="center"/>
    </xf>
    <xf numFmtId="170" fontId="176" fillId="0" borderId="0" xfId="0" applyNumberFormat="1" applyFont="1" applyAlignment="1">
      <alignment horizontal="right" vertical="center"/>
    </xf>
    <xf numFmtId="0" fontId="176" fillId="0" borderId="1" xfId="0" applyFont="1" applyBorder="1" applyAlignment="1">
      <alignment vertical="center"/>
    </xf>
    <xf numFmtId="173" fontId="177" fillId="0" borderId="0" xfId="0" applyNumberFormat="1" applyFont="1" applyAlignment="1">
      <alignment horizontal="right" vertical="center"/>
    </xf>
    <xf numFmtId="0" fontId="162" fillId="0" borderId="0" xfId="0" applyFont="1" applyAlignment="1">
      <alignment vertical="center"/>
    </xf>
    <xf numFmtId="0" fontId="134" fillId="0" borderId="0" xfId="0" applyFont="1" applyAlignment="1">
      <alignment vertical="center" wrapText="1"/>
    </xf>
    <xf numFmtId="0" fontId="173" fillId="0" borderId="0" xfId="0" applyFont="1" applyAlignment="1">
      <alignment vertical="center" wrapText="1"/>
    </xf>
    <xf numFmtId="10" fontId="131" fillId="0" borderId="59" xfId="2174" applyNumberFormat="1" applyFont="1" applyFill="1" applyBorder="1" applyAlignment="1">
      <alignment horizontal="right" vertical="center"/>
    </xf>
    <xf numFmtId="3" fontId="138" fillId="0" borderId="78" xfId="0" applyNumberFormat="1" applyFont="1" applyBorder="1" applyAlignment="1">
      <alignment horizontal="left" vertical="center"/>
    </xf>
    <xf numFmtId="3" fontId="133" fillId="0" borderId="78" xfId="0" applyNumberFormat="1" applyFont="1" applyBorder="1" applyAlignment="1">
      <alignment horizontal="right" vertical="center"/>
    </xf>
    <xf numFmtId="0" fontId="138" fillId="0" borderId="78" xfId="0" applyFont="1" applyBorder="1" applyAlignment="1">
      <alignment vertical="center"/>
    </xf>
    <xf numFmtId="172" fontId="138" fillId="0" borderId="78" xfId="0" applyNumberFormat="1" applyFont="1" applyBorder="1" applyAlignment="1">
      <alignment horizontal="right" vertical="center"/>
    </xf>
    <xf numFmtId="0" fontId="131" fillId="2" borderId="78" xfId="0" applyFont="1" applyFill="1" applyBorder="1" applyAlignment="1">
      <alignment vertical="center"/>
    </xf>
    <xf numFmtId="173" fontId="135" fillId="0" borderId="78" xfId="0" applyNumberFormat="1" applyFont="1" applyBorder="1" applyAlignment="1">
      <alignment horizontal="right" vertical="center"/>
    </xf>
    <xf numFmtId="168" fontId="131" fillId="3" borderId="78" xfId="0" applyNumberFormat="1" applyFont="1" applyFill="1" applyBorder="1" applyAlignment="1">
      <alignment horizontal="right" vertical="center"/>
    </xf>
    <xf numFmtId="3" fontId="131" fillId="0" borderId="78" xfId="0" applyNumberFormat="1" applyFont="1" applyBorder="1" applyAlignment="1">
      <alignment horizontal="left" vertical="center"/>
    </xf>
    <xf numFmtId="0" fontId="131" fillId="2" borderId="78" xfId="0" applyFont="1" applyFill="1" applyBorder="1" applyAlignment="1">
      <alignment horizontal="left" vertical="center"/>
    </xf>
    <xf numFmtId="172" fontId="131" fillId="0" borderId="78" xfId="0" applyNumberFormat="1" applyFont="1" applyBorder="1" applyAlignment="1">
      <alignment horizontal="right" vertical="center"/>
    </xf>
    <xf numFmtId="0" fontId="133" fillId="2" borderId="78" xfId="0" applyFont="1" applyFill="1" applyBorder="1" applyAlignment="1">
      <alignment vertical="center"/>
    </xf>
    <xf numFmtId="203" fontId="135" fillId="0" borderId="0" xfId="0" applyNumberFormat="1" applyFont="1" applyAlignment="1">
      <alignment vertical="center"/>
    </xf>
    <xf numFmtId="3" fontId="142" fillId="0" borderId="0" xfId="0" applyNumberFormat="1" applyFont="1" applyAlignment="1">
      <alignment vertical="center"/>
    </xf>
    <xf numFmtId="203" fontId="142" fillId="0" borderId="0" xfId="0" applyNumberFormat="1" applyFont="1" applyAlignment="1">
      <alignment vertical="center"/>
    </xf>
    <xf numFmtId="4" fontId="135" fillId="0" borderId="0" xfId="0" applyNumberFormat="1" applyFont="1" applyAlignment="1">
      <alignment vertical="center"/>
    </xf>
    <xf numFmtId="233" fontId="135" fillId="0" borderId="0" xfId="0" applyNumberFormat="1" applyFont="1" applyAlignment="1">
      <alignment vertical="center"/>
    </xf>
    <xf numFmtId="222" fontId="126" fillId="0" borderId="0" xfId="0" applyNumberFormat="1" applyFont="1" applyAlignment="1">
      <alignment horizontal="center" vertical="center"/>
    </xf>
    <xf numFmtId="0" fontId="178" fillId="0" borderId="0" xfId="0" applyFont="1"/>
    <xf numFmtId="0" fontId="160" fillId="0" borderId="0" xfId="0" applyFont="1" applyAlignment="1">
      <alignment horizontal="center" vertical="center" wrapText="1"/>
    </xf>
    <xf numFmtId="0" fontId="130" fillId="82" borderId="64" xfId="0" quotePrefix="1" applyFont="1" applyFill="1" applyBorder="1" applyAlignment="1">
      <alignment horizontal="center" vertical="center" wrapText="1"/>
    </xf>
    <xf numFmtId="10" fontId="130" fillId="82" borderId="64" xfId="0" quotePrefix="1" applyNumberFormat="1" applyFont="1" applyFill="1" applyBorder="1" applyAlignment="1">
      <alignment horizontal="center" vertical="center" wrapText="1"/>
    </xf>
    <xf numFmtId="0" fontId="131" fillId="0" borderId="0" xfId="0" applyFont="1" applyAlignment="1">
      <alignment horizontal="left" vertical="center" wrapText="1"/>
    </xf>
    <xf numFmtId="10" fontId="130" fillId="82" borderId="76" xfId="0" quotePrefix="1" applyNumberFormat="1" applyFont="1" applyFill="1" applyBorder="1" applyAlignment="1">
      <alignment horizontal="center" vertical="center" wrapText="1"/>
    </xf>
    <xf numFmtId="0" fontId="131" fillId="0" borderId="0" xfId="0" applyFont="1" applyAlignment="1">
      <alignment horizontal="center" vertical="center" wrapText="1"/>
    </xf>
  </cellXfs>
  <cellStyles count="2177">
    <cellStyle name="-" xfId="5" xr:uid="{00000000-0005-0000-0000-000000000000}"/>
    <cellStyle name="#,##0" xfId="6" xr:uid="{00000000-0005-0000-0000-000001000000}"/>
    <cellStyle name="%0." xfId="7" xr:uid="{00000000-0005-0000-0000-000002000000}"/>
    <cellStyle name="%0.0" xfId="8" xr:uid="{00000000-0005-0000-0000-000003000000}"/>
    <cellStyle name="%0.00" xfId="9" xr:uid="{00000000-0005-0000-0000-000004000000}"/>
    <cellStyle name="&amp;Z&amp;N" xfId="10" xr:uid="{00000000-0005-0000-0000-000005000000}"/>
    <cellStyle name="??_????????H9.12????????" xfId="11" xr:uid="{00000000-0005-0000-0000-000006000000}"/>
    <cellStyle name="_%(SignOnly)" xfId="12" xr:uid="{00000000-0005-0000-0000-000007000000}"/>
    <cellStyle name="_%(SignSpaceOnly)" xfId="13" xr:uid="{00000000-0005-0000-0000-000008000000}"/>
    <cellStyle name="_20101206 KPIs 2011" xfId="14" xr:uid="{00000000-0005-0000-0000-000009000000}"/>
    <cellStyle name="_20101206 KPIs 2011 2" xfId="15" xr:uid="{00000000-0005-0000-0000-00000A000000}"/>
    <cellStyle name="_2010302 Development of ratios and RWAs (past, forecast and budget)_V3" xfId="16" xr:uid="{00000000-0005-0000-0000-00000B000000}"/>
    <cellStyle name="_2010302 Development of ratios and RWAs (past, forecast and budget)_V3 2" xfId="17" xr:uid="{00000000-0005-0000-0000-00000C000000}"/>
    <cellStyle name="_20110204 Finance Calendar 2011" xfId="18" xr:uid="{00000000-0005-0000-0000-00000D000000}"/>
    <cellStyle name="_20110204 Finance Calendar 2011 2" xfId="19" xr:uid="{00000000-0005-0000-0000-00000E000000}"/>
    <cellStyle name="_20110215 Finance Calendar 2011" xfId="20" xr:uid="{00000000-0005-0000-0000-00000F000000}"/>
    <cellStyle name="_20110215 Finance Calendar 2011 2" xfId="21" xr:uid="{00000000-0005-0000-0000-000010000000}"/>
    <cellStyle name="_Bewertung DCF 1706" xfId="22" xr:uid="{00000000-0005-0000-0000-000011000000}"/>
    <cellStyle name="_Column1" xfId="23" xr:uid="{00000000-0005-0000-0000-000012000000}"/>
    <cellStyle name="_Column1 2" xfId="24" xr:uid="{00000000-0005-0000-0000-000013000000}"/>
    <cellStyle name="_Column1 3" xfId="25" xr:uid="{00000000-0005-0000-0000-000014000000}"/>
    <cellStyle name="_Column1 4" xfId="26" xr:uid="{00000000-0005-0000-0000-000015000000}"/>
    <cellStyle name="_Column1_20110419_Business_Performance_Report_v11" xfId="27" xr:uid="{00000000-0005-0000-0000-000016000000}"/>
    <cellStyle name="_Column1_20110419_Business_Performance_Report_v11_RSC" xfId="28" xr:uid="{00000000-0005-0000-0000-000017000000}"/>
    <cellStyle name="_Column1_Division Summary  PCR" xfId="29" xr:uid="{00000000-0005-0000-0000-000018000000}"/>
    <cellStyle name="_Column1_Key-P-FM" xfId="30" xr:uid="{00000000-0005-0000-0000-000019000000}"/>
    <cellStyle name="_Column1_Key-P-Retail" xfId="31" xr:uid="{00000000-0005-0000-0000-00001A000000}"/>
    <cellStyle name="_Column1_New Network Strategy" xfId="32" xr:uid="{00000000-0005-0000-0000-00001B000000}"/>
    <cellStyle name="_Column1_Restructuring File _ 3-07-13_scorecard" xfId="33" xr:uid="{00000000-0005-0000-0000-00001C000000}"/>
    <cellStyle name="_Column1_Sales Funnel" xfId="34" xr:uid="{00000000-0005-0000-0000-00001D000000}"/>
    <cellStyle name="_Column2" xfId="35" xr:uid="{00000000-0005-0000-0000-00001E000000}"/>
    <cellStyle name="_Column3" xfId="36" xr:uid="{00000000-0005-0000-0000-00001F000000}"/>
    <cellStyle name="_Column4" xfId="37" xr:uid="{00000000-0005-0000-0000-000020000000}"/>
    <cellStyle name="_Column4_~3174756" xfId="38" xr:uid="{00000000-0005-0000-0000-000021000000}"/>
    <cellStyle name="_Column4_~3174756_03 2011 Business Development" xfId="39" xr:uid="{00000000-0005-0000-0000-000022000000}"/>
    <cellStyle name="_Column4_~3174756_Derivatives" xfId="40" xr:uid="{00000000-0005-0000-0000-000023000000}"/>
    <cellStyle name="_Column4_03 2011 Business Development" xfId="41" xr:uid="{00000000-0005-0000-0000-000024000000}"/>
    <cellStyle name="_Column4_03 2011 Business Development_Derivatives" xfId="42" xr:uid="{00000000-0005-0000-0000-000025000000}"/>
    <cellStyle name="_Column4_2011_Segmentreporting_v79_Testversion" xfId="43" xr:uid="{00000000-0005-0000-0000-000026000000}"/>
    <cellStyle name="_Column4_20110419_Business_Performance_Report_v11" xfId="44" xr:uid="{00000000-0005-0000-0000-000027000000}"/>
    <cellStyle name="_Column4_BOLERO_2011-10-03_Nom" xfId="45" xr:uid="{00000000-0005-0000-0000-000028000000}"/>
    <cellStyle name="_Column4_BOLERO_2011-10-03_Nom_BOLERO_2012-12-03_V2" xfId="46" xr:uid="{00000000-0005-0000-0000-000029000000}"/>
    <cellStyle name="_Column4_BOLERO_2011-11-02_Mü" xfId="47" xr:uid="{00000000-0005-0000-0000-00002A000000}"/>
    <cellStyle name="_Column4_BOLERO_2011-11-02_Mü_BOLERO_2012-12-03_V2" xfId="48" xr:uid="{00000000-0005-0000-0000-00002B000000}"/>
    <cellStyle name="_Column4_BOLERO_2011-12-01_Mü" xfId="49" xr:uid="{00000000-0005-0000-0000-00002C000000}"/>
    <cellStyle name="_Column4_BOLERO_2011-12-01_Mü_BOLERO_2012-12-03_V2" xfId="50" xr:uid="{00000000-0005-0000-0000-00002D000000}"/>
    <cellStyle name="_Column4_BOLERO_2012-04-02" xfId="51" xr:uid="{00000000-0005-0000-0000-00002E000000}"/>
    <cellStyle name="_Column4_BOLERO_2012-04-02_BOLERO_2012-12-03_V2" xfId="52" xr:uid="{00000000-0005-0000-0000-00002F000000}"/>
    <cellStyle name="_Column4_BOLERO_2012-08-06" xfId="53" xr:uid="{00000000-0005-0000-0000-000030000000}"/>
    <cellStyle name="_Column4_BOLERO_2012-08-06_BOLERO_2012-12-03_V2" xfId="54" xr:uid="{00000000-0005-0000-0000-000031000000}"/>
    <cellStyle name="_Column4_BOLERO_2012-12-03_V3" xfId="55" xr:uid="{00000000-0005-0000-0000-000032000000}"/>
    <cellStyle name="_Column4_Daten_MonRep_2011_10" xfId="56" xr:uid="{00000000-0005-0000-0000-000033000000}"/>
    <cellStyle name="_Column4_Daten_MonRep_2011_10_BOLERO_2012-12-03_V2" xfId="57" xr:uid="{00000000-0005-0000-0000-000034000000}"/>
    <cellStyle name="_Column4_Daten_MonRep_2011_12_ergänzt" xfId="58" xr:uid="{00000000-0005-0000-0000-000035000000}"/>
    <cellStyle name="_Column4_Daten_MonRep_2011_12_ergänzt_BOLERO_2012-12-03_V2" xfId="59" xr:uid="{00000000-0005-0000-0000-000036000000}"/>
    <cellStyle name="_Column4_Daten_MonRep_2012_02" xfId="60" xr:uid="{00000000-0005-0000-0000-000037000000}"/>
    <cellStyle name="_Column4_Daten_MonRep_2012_02_BOLERO_2012-12-03_V2" xfId="61" xr:uid="{00000000-0005-0000-0000-000038000000}"/>
    <cellStyle name="_Column4_Daten_MonRep_2012_08" xfId="62" xr:uid="{00000000-0005-0000-0000-000039000000}"/>
    <cellStyle name="_Column4_Daten_MonRep_2012_08_BOLERO_2012-12-03_V2" xfId="63" xr:uid="{00000000-0005-0000-0000-00003A000000}"/>
    <cellStyle name="_Column4_Daten_MonRep_2012_10" xfId="64" xr:uid="{00000000-0005-0000-0000-00003B000000}"/>
    <cellStyle name="_Column4_Daten_MonRep_2012_10_BOLERO_2012-12-03_V2" xfId="65" xr:uid="{00000000-0005-0000-0000-00003C000000}"/>
    <cellStyle name="_Column4_DELTA-POOL_111102" xfId="66" xr:uid="{00000000-0005-0000-0000-00003D000000}"/>
    <cellStyle name="_Column4_Folien_cost review_09" xfId="67" xr:uid="{00000000-0005-0000-0000-00003E000000}"/>
    <cellStyle name="_Column4_FTE_Plan_2012_Ressorts" xfId="68" xr:uid="{00000000-0005-0000-0000-00003F000000}"/>
    <cellStyle name="_Column4_FTE_Plan_2012_Ressorts_BOLERO_2012-12-03_V2" xfId="69" xr:uid="{00000000-0005-0000-0000-000040000000}"/>
    <cellStyle name="_Column4_Info_FTE_Plan_2012" xfId="70" xr:uid="{00000000-0005-0000-0000-000041000000}"/>
    <cellStyle name="_Column4_Info_FTE_Plan_2012_BOLERO_2012-12-03_V2" xfId="71" xr:uid="{00000000-0005-0000-0000-000042000000}"/>
    <cellStyle name="_Column4_KONZERN_121203" xfId="72" xr:uid="{00000000-0005-0000-0000-000043000000}"/>
    <cellStyle name="_Column4_KONZERN_121203_BOLERO_2012-12-03_V2" xfId="73" xr:uid="{00000000-0005-0000-0000-000044000000}"/>
    <cellStyle name="_Column4_Mappe3" xfId="74" xr:uid="{00000000-0005-0000-0000-000045000000}"/>
    <cellStyle name="_Column4_Mappe6" xfId="75" xr:uid="{00000000-0005-0000-0000-000046000000}"/>
    <cellStyle name="_Column4_Mappe6_BOLERO_2012-12-03_V2" xfId="76" xr:uid="{00000000-0005-0000-0000-000047000000}"/>
    <cellStyle name="_Column4_MODELLE_2012" xfId="77" xr:uid="{00000000-0005-0000-0000-000048000000}"/>
    <cellStyle name="_Column4_MODELLE_2012_BOLERO_2012-12-03_V2" xfId="78" xr:uid="{00000000-0005-0000-0000-000049000000}"/>
    <cellStyle name="_Column4_Restructuring File _ 3-07-13_scorecard" xfId="79" xr:uid="{00000000-0005-0000-0000-00004A000000}"/>
    <cellStyle name="_Column4_Restruk-Kosten_2012_1207_val" xfId="80" xr:uid="{00000000-0005-0000-0000-00004B000000}"/>
    <cellStyle name="_Column4_STAT-Nominations_121212" xfId="81" xr:uid="{00000000-0005-0000-0000-00004C000000}"/>
    <cellStyle name="_Column4_Wincor SB-Install" xfId="82" xr:uid="{00000000-0005-0000-0000-00004D000000}"/>
    <cellStyle name="_Column4_Wincor SB-Install_BOLERO_2012-12-03_V2" xfId="83" xr:uid="{00000000-0005-0000-0000-00004E000000}"/>
    <cellStyle name="_Column4_Wincor SB-Install_KONZERN_121203" xfId="84" xr:uid="{00000000-0005-0000-0000-00004F000000}"/>
    <cellStyle name="_Column4_Wincor SB-Install_Mappe6" xfId="85" xr:uid="{00000000-0005-0000-0000-000050000000}"/>
    <cellStyle name="_Column4_Wincor SB-Install_STAT-Nominations_121212" xfId="86" xr:uid="{00000000-0005-0000-0000-000051000000}"/>
    <cellStyle name="_Column5" xfId="87" xr:uid="{00000000-0005-0000-0000-000052000000}"/>
    <cellStyle name="_Column6" xfId="88" xr:uid="{00000000-0005-0000-0000-000053000000}"/>
    <cellStyle name="_Column7" xfId="89" xr:uid="{00000000-0005-0000-0000-000054000000}"/>
    <cellStyle name="_Column7_Daten_MonRep_2011_12_ergänzt" xfId="90" xr:uid="{00000000-0005-0000-0000-000055000000}"/>
    <cellStyle name="_Column7_Mappe3" xfId="91" xr:uid="{00000000-0005-0000-0000-000056000000}"/>
    <cellStyle name="_Comma" xfId="92" xr:uid="{00000000-0005-0000-0000-000057000000}"/>
    <cellStyle name="_Comma_8-(j-k) 2008-2010 AOP 700k" xfId="93" xr:uid="{00000000-0005-0000-0000-000058000000}"/>
    <cellStyle name="_Comma_Cerberus Senior Payment Component Accrual Dec. 05" xfId="94" xr:uid="{00000000-0005-0000-0000-000059000000}"/>
    <cellStyle name="_consolidated own funds 11_2010" xfId="95" xr:uid="{00000000-0005-0000-0000-00005A000000}"/>
    <cellStyle name="_consolidated own funds 11_2010 2" xfId="96" xr:uid="{00000000-0005-0000-0000-00005B000000}"/>
    <cellStyle name="_Currency" xfId="97" xr:uid="{00000000-0005-0000-0000-00005C000000}"/>
    <cellStyle name="_Currency_8-(j-k) 2008-2010 AOP 700k" xfId="98" xr:uid="{00000000-0005-0000-0000-00005D000000}"/>
    <cellStyle name="_Currency_Cerberus Senior Payment Component Accrual Dec. 05" xfId="99" xr:uid="{00000000-0005-0000-0000-00005E000000}"/>
    <cellStyle name="_CurrencySpace" xfId="100" xr:uid="{00000000-0005-0000-0000-00005F000000}"/>
    <cellStyle name="_CurrencySpace_8-(j-k) 2008-2010 AOP 700k" xfId="101" xr:uid="{00000000-0005-0000-0000-000060000000}"/>
    <cellStyle name="_CurrencySpace_Cerberus Senior Payment Component Accrual Dec. 05" xfId="102" xr:uid="{00000000-0005-0000-0000-000061000000}"/>
    <cellStyle name="_Data" xfId="103" xr:uid="{00000000-0005-0000-0000-000062000000}"/>
    <cellStyle name="_Data 2" xfId="104" xr:uid="{00000000-0005-0000-0000-000063000000}"/>
    <cellStyle name="_Data 3" xfId="105" xr:uid="{00000000-0005-0000-0000-000064000000}"/>
    <cellStyle name="_Data 4" xfId="106" xr:uid="{00000000-0005-0000-0000-000065000000}"/>
    <cellStyle name="_Data_2009-IST-MONAT" xfId="107" xr:uid="{00000000-0005-0000-0000-000066000000}"/>
    <cellStyle name="_Data_2010-12 Excerpt HR Master Management Reporting - Period Jan - Dec 2010" xfId="108" xr:uid="{00000000-0005-0000-0000-000067000000}"/>
    <cellStyle name="_Data_2010-12 Excerpt HR Master Management Reporting - Period Jan - Dec 2010 2" xfId="109" xr:uid="{00000000-0005-0000-0000-000068000000}"/>
    <cellStyle name="_Data_2010-12 Excerpt HR Master Management Reporting - Period Jan - Dec 2010 3" xfId="110" xr:uid="{00000000-0005-0000-0000-000069000000}"/>
    <cellStyle name="_Data_2010-12 Excerpt HR Master Management Reporting - Period Jan - Dec 2010 4" xfId="111" xr:uid="{00000000-0005-0000-0000-00006A000000}"/>
    <cellStyle name="_Data_2010-12 Excerpt HR Master Management Reporting - Period Jan - Dec 2010_20110419_Business_Performance_Report_v11" xfId="112" xr:uid="{00000000-0005-0000-0000-00006B000000}"/>
    <cellStyle name="_Data_2010-12 Excerpt HR Master Management Reporting - Period Jan - Dec 2010_20110419_Business_Performance_Report_v11_RSC" xfId="113" xr:uid="{00000000-0005-0000-0000-00006C000000}"/>
    <cellStyle name="_Data_2010-12 Excerpt HR Master Management Reporting - Period Jan - Dec 2010_Division Summary  PCR" xfId="114" xr:uid="{00000000-0005-0000-0000-00006D000000}"/>
    <cellStyle name="_Data_2010-12 Excerpt HR Master Management Reporting - Period Jan - Dec 2010_Key-P-FM" xfId="115" xr:uid="{00000000-0005-0000-0000-00006E000000}"/>
    <cellStyle name="_Data_2010-12 Excerpt HR Master Management Reporting - Period Jan - Dec 2010_Key-P-Retail" xfId="116" xr:uid="{00000000-0005-0000-0000-00006F000000}"/>
    <cellStyle name="_Data_2010-12 Excerpt HR Master Management Reporting - Period Jan - Dec 2010_New Network Strategy" xfId="117" xr:uid="{00000000-0005-0000-0000-000070000000}"/>
    <cellStyle name="_Data_2010-12 Excerpt HR Master Management Reporting - Period Jan - Dec 2010_Sales Funnel" xfId="118" xr:uid="{00000000-0005-0000-0000-000071000000}"/>
    <cellStyle name="_Data_2010-IST-MONAT" xfId="119" xr:uid="{00000000-0005-0000-0000-000072000000}"/>
    <cellStyle name="_Data_20110321 Master Management Reporting 1.0_v6_PP_HL" xfId="120" xr:uid="{00000000-0005-0000-0000-000073000000}"/>
    <cellStyle name="_Data_20110321 Master Management Reporting 1.0_v6_PP_HL 2" xfId="121" xr:uid="{00000000-0005-0000-0000-000074000000}"/>
    <cellStyle name="_Data_20110321 Master Management Reporting 1.0_v6_PP_HL 3" xfId="122" xr:uid="{00000000-0005-0000-0000-000075000000}"/>
    <cellStyle name="_Data_20110321 Master Management Reporting 1.0_v6_PP_HL 4" xfId="123" xr:uid="{00000000-0005-0000-0000-000076000000}"/>
    <cellStyle name="_Data_20110321 Master Management Reporting 1.0_v6_PP_HL_03 2011 Business Development" xfId="124" xr:uid="{00000000-0005-0000-0000-000077000000}"/>
    <cellStyle name="_Data_20110321 Master Management Reporting 1.0_v6_PP_HL_20110419_Business_Performance_Report_v11_RSC" xfId="125" xr:uid="{00000000-0005-0000-0000-000078000000}"/>
    <cellStyle name="_Data_20110321 Master Management Reporting 1.0_v6_PP_HL_Division Summary  PCR" xfId="126" xr:uid="{00000000-0005-0000-0000-000079000000}"/>
    <cellStyle name="_Data_20110321 Master Management Reporting 1.0_v6_PP_HL_Key-P-FM" xfId="127" xr:uid="{00000000-0005-0000-0000-00007A000000}"/>
    <cellStyle name="_Data_20110321 Master Management Reporting 1.0_v6_PP_HL_Key-P-Retail" xfId="128" xr:uid="{00000000-0005-0000-0000-00007B000000}"/>
    <cellStyle name="_Data_20110321 Master Management Reporting 1.0_v6_PP_HL_New Network Strategy" xfId="129" xr:uid="{00000000-0005-0000-0000-00007C000000}"/>
    <cellStyle name="_Data_20110321 Master Management Reporting 1.0_v6_PP_HL_Sales Funnel" xfId="130" xr:uid="{00000000-0005-0000-0000-00007D000000}"/>
    <cellStyle name="_Data_20110419_Business_Performance_Report_v11" xfId="131" xr:uid="{00000000-0005-0000-0000-00007E000000}"/>
    <cellStyle name="_Data_20110419_Business_Performance_Report_v11_RSC" xfId="132" xr:uid="{00000000-0005-0000-0000-00007F000000}"/>
    <cellStyle name="_Data_2011-IST-MONAT" xfId="133" xr:uid="{00000000-0005-0000-0000-000080000000}"/>
    <cellStyle name="_Data_2012-IST-MONAT" xfId="134" xr:uid="{00000000-0005-0000-0000-000081000000}"/>
    <cellStyle name="_Data_Abgrenzung Personalaufwand 01.2011_2011-02-09" xfId="135" xr:uid="{00000000-0005-0000-0000-000082000000}"/>
    <cellStyle name="_Data_Abgrenzung Personalaufwand 01.2012_2012-02-03_vorl" xfId="136" xr:uid="{00000000-0005-0000-0000-000083000000}"/>
    <cellStyle name="_Data_Abgrenzung Personalaufwand 02.2011_2011-03-08_vorl" xfId="137" xr:uid="{00000000-0005-0000-0000-000084000000}"/>
    <cellStyle name="_Data_Abgrenzung Personalaufwand 02.2012_2012-03-08_vorl" xfId="138" xr:uid="{00000000-0005-0000-0000-000085000000}"/>
    <cellStyle name="_Data_Abgrenzung Personalaufwand 03.2011_2011-04-11_vorl" xfId="139" xr:uid="{00000000-0005-0000-0000-000086000000}"/>
    <cellStyle name="_Data_Abgrenzung Personalaufwand 03.2012_2012-04-10_vorläufig" xfId="140" xr:uid="{00000000-0005-0000-0000-000087000000}"/>
    <cellStyle name="_Data_Abgrenzung Personalaufwand 04.2011_2011-05-09_vorl" xfId="141" xr:uid="{00000000-0005-0000-0000-000088000000}"/>
    <cellStyle name="_Data_Abgrenzung Personalaufwand 04.2012_2012-05-08_in Arbeit" xfId="142" xr:uid="{00000000-0005-0000-0000-000089000000}"/>
    <cellStyle name="_Data_Abgrenzung Personalaufwand 05 2010_2010-06-08" xfId="143" xr:uid="{00000000-0005-0000-0000-00008A000000}"/>
    <cellStyle name="_Data_Abgrenzung Personalaufwand 05 2010_2010-06-08 2" xfId="144" xr:uid="{00000000-0005-0000-0000-00008B000000}"/>
    <cellStyle name="_Data_Abgrenzung Personalaufwand 05 2010_2010-06-08 3" xfId="145" xr:uid="{00000000-0005-0000-0000-00008C000000}"/>
    <cellStyle name="_Data_Abgrenzung Personalaufwand 05 2010_2010-06-08 4" xfId="146" xr:uid="{00000000-0005-0000-0000-00008D000000}"/>
    <cellStyle name="_Data_Abgrenzung Personalaufwand 05 2010_2010-06-08_20110419_Business_Performance_Report_v11" xfId="147" xr:uid="{00000000-0005-0000-0000-00008E000000}"/>
    <cellStyle name="_Data_Abgrenzung Personalaufwand 05 2010_2010-06-08_20110419_Business_Performance_Report_v11_RSC" xfId="148" xr:uid="{00000000-0005-0000-0000-00008F000000}"/>
    <cellStyle name="_Data_Abgrenzung Personalaufwand 05 2010_2010-06-08_Division Summary  PCR" xfId="149" xr:uid="{00000000-0005-0000-0000-000090000000}"/>
    <cellStyle name="_Data_Abgrenzung Personalaufwand 05 2010_2010-06-08_Key-P-FM" xfId="150" xr:uid="{00000000-0005-0000-0000-000091000000}"/>
    <cellStyle name="_Data_Abgrenzung Personalaufwand 05 2010_2010-06-08_Key-P-Retail" xfId="151" xr:uid="{00000000-0005-0000-0000-000092000000}"/>
    <cellStyle name="_Data_Abgrenzung Personalaufwand 05 2010_2010-06-08_New Network Strategy" xfId="152" xr:uid="{00000000-0005-0000-0000-000093000000}"/>
    <cellStyle name="_Data_Abgrenzung Personalaufwand 05 2010_2010-06-08_Restructuring File _ 3-07-13_scorecard" xfId="153" xr:uid="{00000000-0005-0000-0000-000094000000}"/>
    <cellStyle name="_Data_Abgrenzung Personalaufwand 05 2010_2010-06-08_Sales Funnel" xfId="154" xr:uid="{00000000-0005-0000-0000-000095000000}"/>
    <cellStyle name="_Data_Abgrenzung Personalaufwand 05.2011_2011-06-08_(vorl.)" xfId="155" xr:uid="{00000000-0005-0000-0000-000096000000}"/>
    <cellStyle name="_Data_Abgrenzung Personalaufwand 05.2012_2012-06-11_vorl" xfId="156" xr:uid="{00000000-0005-0000-0000-000097000000}"/>
    <cellStyle name="_Data_Abgrenzung Personalaufwand 06.2010_2010-07-08" xfId="157" xr:uid="{00000000-0005-0000-0000-000098000000}"/>
    <cellStyle name="_Data_Abgrenzung Personalaufwand 06.2010_2010-07-08 2" xfId="158" xr:uid="{00000000-0005-0000-0000-000099000000}"/>
    <cellStyle name="_Data_Abgrenzung Personalaufwand 06.2010_2010-07-08 3" xfId="159" xr:uid="{00000000-0005-0000-0000-00009A000000}"/>
    <cellStyle name="_Data_Abgrenzung Personalaufwand 06.2010_2010-07-08 4" xfId="160" xr:uid="{00000000-0005-0000-0000-00009B000000}"/>
    <cellStyle name="_Data_Abgrenzung Personalaufwand 06.2010_2010-07-08_20110419_Business_Performance_Report_v11" xfId="161" xr:uid="{00000000-0005-0000-0000-00009C000000}"/>
    <cellStyle name="_Data_Abgrenzung Personalaufwand 06.2010_2010-07-08_20110419_Business_Performance_Report_v11_RSC" xfId="162" xr:uid="{00000000-0005-0000-0000-00009D000000}"/>
    <cellStyle name="_Data_Abgrenzung Personalaufwand 06.2010_2010-07-08_Division Summary  PCR" xfId="163" xr:uid="{00000000-0005-0000-0000-00009E000000}"/>
    <cellStyle name="_Data_Abgrenzung Personalaufwand 06.2010_2010-07-08_Key-P-FM" xfId="164" xr:uid="{00000000-0005-0000-0000-00009F000000}"/>
    <cellStyle name="_Data_Abgrenzung Personalaufwand 06.2010_2010-07-08_Key-P-Retail" xfId="165" xr:uid="{00000000-0005-0000-0000-0000A0000000}"/>
    <cellStyle name="_Data_Abgrenzung Personalaufwand 06.2010_2010-07-08_New Network Strategy" xfId="166" xr:uid="{00000000-0005-0000-0000-0000A1000000}"/>
    <cellStyle name="_Data_Abgrenzung Personalaufwand 06.2010_2010-07-08_Restructuring File _ 3-07-13_scorecard" xfId="167" xr:uid="{00000000-0005-0000-0000-0000A2000000}"/>
    <cellStyle name="_Data_Abgrenzung Personalaufwand 06.2010_2010-07-08_Sales Funnel" xfId="168" xr:uid="{00000000-0005-0000-0000-0000A3000000}"/>
    <cellStyle name="_Data_Abgrenzung Personalaufwand 06.2011_2011-07-07_(vorl)" xfId="169" xr:uid="{00000000-0005-0000-0000-0000A4000000}"/>
    <cellStyle name="_Data_Abgrenzung Personalaufwand 06.2012_2012-06-28_endg" xfId="170" xr:uid="{00000000-0005-0000-0000-0000A5000000}"/>
    <cellStyle name="_Data_Abgrenzung Personalaufwand 07.2010_2010-08-06_vorläufig" xfId="171" xr:uid="{00000000-0005-0000-0000-0000A6000000}"/>
    <cellStyle name="_Data_Abgrenzung Personalaufwand 07.2010_2010-08-06_vorläufig 2" xfId="172" xr:uid="{00000000-0005-0000-0000-0000A7000000}"/>
    <cellStyle name="_Data_Abgrenzung Personalaufwand 07.2010_2010-08-06_vorläufig 3" xfId="173" xr:uid="{00000000-0005-0000-0000-0000A8000000}"/>
    <cellStyle name="_Data_Abgrenzung Personalaufwand 07.2010_2010-08-06_vorläufig 4" xfId="174" xr:uid="{00000000-0005-0000-0000-0000A9000000}"/>
    <cellStyle name="_Data_Abgrenzung Personalaufwand 07.2010_2010-08-06_vorläufig_20110419_Business_Performance_Report_v11" xfId="175" xr:uid="{00000000-0005-0000-0000-0000AA000000}"/>
    <cellStyle name="_Data_Abgrenzung Personalaufwand 07.2010_2010-08-06_vorläufig_20110419_Business_Performance_Report_v11_RSC" xfId="176" xr:uid="{00000000-0005-0000-0000-0000AB000000}"/>
    <cellStyle name="_Data_Abgrenzung Personalaufwand 07.2010_2010-08-06_vorläufig_Division Summary  PCR" xfId="177" xr:uid="{00000000-0005-0000-0000-0000AC000000}"/>
    <cellStyle name="_Data_Abgrenzung Personalaufwand 07.2010_2010-08-06_vorläufig_Key-P-FM" xfId="178" xr:uid="{00000000-0005-0000-0000-0000AD000000}"/>
    <cellStyle name="_Data_Abgrenzung Personalaufwand 07.2010_2010-08-06_vorläufig_Key-P-Retail" xfId="179" xr:uid="{00000000-0005-0000-0000-0000AE000000}"/>
    <cellStyle name="_Data_Abgrenzung Personalaufwand 07.2010_2010-08-06_vorläufig_New Network Strategy" xfId="180" xr:uid="{00000000-0005-0000-0000-0000AF000000}"/>
    <cellStyle name="_Data_Abgrenzung Personalaufwand 07.2010_2010-08-06_vorläufig_Restructuring File _ 3-07-13_scorecard" xfId="181" xr:uid="{00000000-0005-0000-0000-0000B0000000}"/>
    <cellStyle name="_Data_Abgrenzung Personalaufwand 07.2010_2010-08-06_vorläufig_Sales Funnel" xfId="182" xr:uid="{00000000-0005-0000-0000-0000B1000000}"/>
    <cellStyle name="_Data_Abgrenzung Personalaufwand 07.2011_2011-08-05_(vorl)" xfId="183" xr:uid="{00000000-0005-0000-0000-0000B2000000}"/>
    <cellStyle name="_Data_Abgrenzung Personalaufwand 07.2012_2012-08-08_final" xfId="184" xr:uid="{00000000-0005-0000-0000-0000B3000000}"/>
    <cellStyle name="_Data_Abgrenzung Personalaufwand 08.2010_2010-09-08_vorläufig" xfId="185" xr:uid="{00000000-0005-0000-0000-0000B4000000}"/>
    <cellStyle name="_Data_Abgrenzung Personalaufwand 08.2010_2010-09-08_vorläufig 2" xfId="186" xr:uid="{00000000-0005-0000-0000-0000B5000000}"/>
    <cellStyle name="_Data_Abgrenzung Personalaufwand 08.2010_2010-09-08_vorläufig 3" xfId="187" xr:uid="{00000000-0005-0000-0000-0000B6000000}"/>
    <cellStyle name="_Data_Abgrenzung Personalaufwand 08.2010_2010-09-08_vorläufig 4" xfId="188" xr:uid="{00000000-0005-0000-0000-0000B7000000}"/>
    <cellStyle name="_Data_Abgrenzung Personalaufwand 08.2010_2010-09-08_vorläufig_20110419_Business_Performance_Report_v11" xfId="189" xr:uid="{00000000-0005-0000-0000-0000B8000000}"/>
    <cellStyle name="_Data_Abgrenzung Personalaufwand 08.2010_2010-09-08_vorläufig_20110419_Business_Performance_Report_v11_RSC" xfId="190" xr:uid="{00000000-0005-0000-0000-0000B9000000}"/>
    <cellStyle name="_Data_Abgrenzung Personalaufwand 08.2010_2010-09-08_vorläufig_Division Summary  PCR" xfId="191" xr:uid="{00000000-0005-0000-0000-0000BA000000}"/>
    <cellStyle name="_Data_Abgrenzung Personalaufwand 08.2010_2010-09-08_vorläufig_Key-P-FM" xfId="192" xr:uid="{00000000-0005-0000-0000-0000BB000000}"/>
    <cellStyle name="_Data_Abgrenzung Personalaufwand 08.2010_2010-09-08_vorläufig_Key-P-Retail" xfId="193" xr:uid="{00000000-0005-0000-0000-0000BC000000}"/>
    <cellStyle name="_Data_Abgrenzung Personalaufwand 08.2010_2010-09-08_vorläufig_New Network Strategy" xfId="194" xr:uid="{00000000-0005-0000-0000-0000BD000000}"/>
    <cellStyle name="_Data_Abgrenzung Personalaufwand 08.2010_2010-09-08_vorläufig_Restructuring File _ 3-07-13_scorecard" xfId="195" xr:uid="{00000000-0005-0000-0000-0000BE000000}"/>
    <cellStyle name="_Data_Abgrenzung Personalaufwand 08.2010_2010-09-08_vorläufig_Sales Funnel" xfId="196" xr:uid="{00000000-0005-0000-0000-0000BF000000}"/>
    <cellStyle name="_Data_Abgrenzung Personalaufwand 08.2011_2011-09-01_(vorläufig)" xfId="197" xr:uid="{00000000-0005-0000-0000-0000C0000000}"/>
    <cellStyle name="_Data_Abgrenzung Personalaufwand 08.2012_2012-09-10_final_HL" xfId="198" xr:uid="{00000000-0005-0000-0000-0000C1000000}"/>
    <cellStyle name="_Data_Abgrenzung Personalaufwand 09.2010_2010-10-08_vorl" xfId="199" xr:uid="{00000000-0005-0000-0000-0000C2000000}"/>
    <cellStyle name="_Data_Abgrenzung Personalaufwand 09.2010_2010-10-08_vorl 2" xfId="200" xr:uid="{00000000-0005-0000-0000-0000C3000000}"/>
    <cellStyle name="_Data_Abgrenzung Personalaufwand 09.2010_2010-10-08_vorl 3" xfId="201" xr:uid="{00000000-0005-0000-0000-0000C4000000}"/>
    <cellStyle name="_Data_Abgrenzung Personalaufwand 09.2010_2010-10-08_vorl 4" xfId="202" xr:uid="{00000000-0005-0000-0000-0000C5000000}"/>
    <cellStyle name="_Data_Abgrenzung Personalaufwand 09.2010_2010-10-08_vorl_20110419_Business_Performance_Report_v11" xfId="203" xr:uid="{00000000-0005-0000-0000-0000C6000000}"/>
    <cellStyle name="_Data_Abgrenzung Personalaufwand 09.2010_2010-10-08_vorl_20110419_Business_Performance_Report_v11_RSC" xfId="204" xr:uid="{00000000-0005-0000-0000-0000C7000000}"/>
    <cellStyle name="_Data_Abgrenzung Personalaufwand 09.2010_2010-10-08_vorl_Division Summary  PCR" xfId="205" xr:uid="{00000000-0005-0000-0000-0000C8000000}"/>
    <cellStyle name="_Data_Abgrenzung Personalaufwand 09.2010_2010-10-08_vorl_Key-P-FM" xfId="206" xr:uid="{00000000-0005-0000-0000-0000C9000000}"/>
    <cellStyle name="_Data_Abgrenzung Personalaufwand 09.2010_2010-10-08_vorl_Key-P-Retail" xfId="207" xr:uid="{00000000-0005-0000-0000-0000CA000000}"/>
    <cellStyle name="_Data_Abgrenzung Personalaufwand 09.2010_2010-10-08_vorl_New Network Strategy" xfId="208" xr:uid="{00000000-0005-0000-0000-0000CB000000}"/>
    <cellStyle name="_Data_Abgrenzung Personalaufwand 09.2010_2010-10-08_vorl_Restructuring File _ 3-07-13_scorecard" xfId="209" xr:uid="{00000000-0005-0000-0000-0000CC000000}"/>
    <cellStyle name="_Data_Abgrenzung Personalaufwand 09.2010_2010-10-08_vorl_Sales Funnel" xfId="210" xr:uid="{00000000-0005-0000-0000-0000CD000000}"/>
    <cellStyle name="_Data_Abgrenzung Personalaufwand 09.2011_2011-10-10_(final)" xfId="211" xr:uid="{00000000-0005-0000-0000-0000CE000000}"/>
    <cellStyle name="_Data_Abgrenzung Personalaufwand 10.2010_2010-11-09_vorl" xfId="212" xr:uid="{00000000-0005-0000-0000-0000CF000000}"/>
    <cellStyle name="_Data_Abgrenzung Personalaufwand 10.2010_2010-11-09_vorl 2" xfId="213" xr:uid="{00000000-0005-0000-0000-0000D0000000}"/>
    <cellStyle name="_Data_Abgrenzung Personalaufwand 10.2010_2010-11-09_vorl 3" xfId="214" xr:uid="{00000000-0005-0000-0000-0000D1000000}"/>
    <cellStyle name="_Data_Abgrenzung Personalaufwand 10.2010_2010-11-09_vorl 4" xfId="215" xr:uid="{00000000-0005-0000-0000-0000D2000000}"/>
    <cellStyle name="_Data_Abgrenzung Personalaufwand 10.2010_2010-11-09_vorl_20110419_Business_Performance_Report_v11" xfId="216" xr:uid="{00000000-0005-0000-0000-0000D3000000}"/>
    <cellStyle name="_Data_Abgrenzung Personalaufwand 10.2010_2010-11-09_vorl_20110419_Business_Performance_Report_v11_RSC" xfId="217" xr:uid="{00000000-0005-0000-0000-0000D4000000}"/>
    <cellStyle name="_Data_Abgrenzung Personalaufwand 10.2010_2010-11-09_vorl_Division Summary  PCR" xfId="218" xr:uid="{00000000-0005-0000-0000-0000D5000000}"/>
    <cellStyle name="_Data_Abgrenzung Personalaufwand 10.2010_2010-11-09_vorl_Key-P-FM" xfId="219" xr:uid="{00000000-0005-0000-0000-0000D6000000}"/>
    <cellStyle name="_Data_Abgrenzung Personalaufwand 10.2010_2010-11-09_vorl_Key-P-Retail" xfId="220" xr:uid="{00000000-0005-0000-0000-0000D7000000}"/>
    <cellStyle name="_Data_Abgrenzung Personalaufwand 10.2010_2010-11-09_vorl_New Network Strategy" xfId="221" xr:uid="{00000000-0005-0000-0000-0000D8000000}"/>
    <cellStyle name="_Data_Abgrenzung Personalaufwand 10.2010_2010-11-09_vorl_Restructuring File _ 3-07-13_scorecard" xfId="222" xr:uid="{00000000-0005-0000-0000-0000D9000000}"/>
    <cellStyle name="_Data_Abgrenzung Personalaufwand 10.2010_2010-11-09_vorl_Sales Funnel" xfId="223" xr:uid="{00000000-0005-0000-0000-0000DA000000}"/>
    <cellStyle name="_Data_Abgrenzung Personalaufwand 10.2010_2010-12-09_final" xfId="224" xr:uid="{00000000-0005-0000-0000-0000DB000000}"/>
    <cellStyle name="_Data_Abgrenzung Personalaufwand 10.2010_2010-12-09_final 2" xfId="225" xr:uid="{00000000-0005-0000-0000-0000DC000000}"/>
    <cellStyle name="_Data_Abgrenzung Personalaufwand 10.2010_2010-12-09_final 3" xfId="226" xr:uid="{00000000-0005-0000-0000-0000DD000000}"/>
    <cellStyle name="_Data_Abgrenzung Personalaufwand 10.2010_2010-12-09_final 4" xfId="227" xr:uid="{00000000-0005-0000-0000-0000DE000000}"/>
    <cellStyle name="_Data_Abgrenzung Personalaufwand 10.2010_2010-12-09_final_20110419_Business_Performance_Report_v11" xfId="228" xr:uid="{00000000-0005-0000-0000-0000DF000000}"/>
    <cellStyle name="_Data_Abgrenzung Personalaufwand 10.2010_2010-12-09_final_20110419_Business_Performance_Report_v11_RSC" xfId="229" xr:uid="{00000000-0005-0000-0000-0000E0000000}"/>
    <cellStyle name="_Data_Abgrenzung Personalaufwand 10.2010_2010-12-09_final_Division Summary  PCR" xfId="230" xr:uid="{00000000-0005-0000-0000-0000E1000000}"/>
    <cellStyle name="_Data_Abgrenzung Personalaufwand 10.2010_2010-12-09_final_Key-P-FM" xfId="231" xr:uid="{00000000-0005-0000-0000-0000E2000000}"/>
    <cellStyle name="_Data_Abgrenzung Personalaufwand 10.2010_2010-12-09_final_Key-P-Retail" xfId="232" xr:uid="{00000000-0005-0000-0000-0000E3000000}"/>
    <cellStyle name="_Data_Abgrenzung Personalaufwand 10.2010_2010-12-09_final_New Network Strategy" xfId="233" xr:uid="{00000000-0005-0000-0000-0000E4000000}"/>
    <cellStyle name="_Data_Abgrenzung Personalaufwand 10.2010_2010-12-09_final_Restructuring File _ 3-07-13_scorecard" xfId="234" xr:uid="{00000000-0005-0000-0000-0000E5000000}"/>
    <cellStyle name="_Data_Abgrenzung Personalaufwand 10.2010_2010-12-09_final_Sales Funnel" xfId="235" xr:uid="{00000000-0005-0000-0000-0000E6000000}"/>
    <cellStyle name="_Data_Abgrenzung Personalaufwand 10.2011_2011-11-08_(vorl.)" xfId="236" xr:uid="{00000000-0005-0000-0000-0000E7000000}"/>
    <cellStyle name="_Data_Abgrenzung Personalaufwand 11.2011_2011-12-07_vorl" xfId="237" xr:uid="{00000000-0005-0000-0000-0000E8000000}"/>
    <cellStyle name="_Data_Cost Model 2012-07-14 Scenario 3_adj_20120910" xfId="238" xr:uid="{00000000-0005-0000-0000-0000E9000000}"/>
    <cellStyle name="_Data_Division Summary  PCR" xfId="239" xr:uid="{00000000-0005-0000-0000-0000EA000000}"/>
    <cellStyle name="_Data_FC_2012-03_Konten für Herbert" xfId="240" xr:uid="{00000000-0005-0000-0000-0000EB000000}"/>
    <cellStyle name="_Data_Key-P-FM" xfId="241" xr:uid="{00000000-0005-0000-0000-0000EC000000}"/>
    <cellStyle name="_Data_Key-P-Retail" xfId="242" xr:uid="{00000000-0005-0000-0000-0000ED000000}"/>
    <cellStyle name="_Data_Mappe4" xfId="243" xr:uid="{00000000-0005-0000-0000-0000EE000000}"/>
    <cellStyle name="_Data_Mappe4 2" xfId="244" xr:uid="{00000000-0005-0000-0000-0000EF000000}"/>
    <cellStyle name="_Data_Mappe4 3" xfId="245" xr:uid="{00000000-0005-0000-0000-0000F0000000}"/>
    <cellStyle name="_Data_Mappe4 4" xfId="246" xr:uid="{00000000-0005-0000-0000-0000F1000000}"/>
    <cellStyle name="_Data_Mappe4_20110419_Business_Performance_Report_v11" xfId="247" xr:uid="{00000000-0005-0000-0000-0000F2000000}"/>
    <cellStyle name="_Data_Mappe4_20110419_Business_Performance_Report_v11_RSC" xfId="248" xr:uid="{00000000-0005-0000-0000-0000F3000000}"/>
    <cellStyle name="_Data_Mappe4_Division Summary  PCR" xfId="249" xr:uid="{00000000-0005-0000-0000-0000F4000000}"/>
    <cellStyle name="_Data_Mappe4_Key-P-FM" xfId="250" xr:uid="{00000000-0005-0000-0000-0000F5000000}"/>
    <cellStyle name="_Data_Mappe4_Key-P-Retail" xfId="251" xr:uid="{00000000-0005-0000-0000-0000F6000000}"/>
    <cellStyle name="_Data_Mappe4_New Network Strategy" xfId="252" xr:uid="{00000000-0005-0000-0000-0000F7000000}"/>
    <cellStyle name="_Data_Mappe4_Restructuring File _ 3-07-13_scorecard" xfId="253" xr:uid="{00000000-0005-0000-0000-0000F8000000}"/>
    <cellStyle name="_Data_Mappe4_Sales Funnel" xfId="254" xr:uid="{00000000-0005-0000-0000-0000F9000000}"/>
    <cellStyle name="_Data_MOR_2011-01" xfId="255" xr:uid="{00000000-0005-0000-0000-0000FA000000}"/>
    <cellStyle name="_Data_MOR_2011-03 HBrunner" xfId="256" xr:uid="{00000000-0005-0000-0000-0000FB000000}"/>
    <cellStyle name="_Data_New Network Strategy" xfId="257" xr:uid="{00000000-0005-0000-0000-0000FC000000}"/>
    <cellStyle name="_Data_PA_an CO_Konten_Budget_20101104" xfId="258" xr:uid="{00000000-0005-0000-0000-0000FD000000}"/>
    <cellStyle name="_Data_PA_MCR_2010-12" xfId="259" xr:uid="{00000000-0005-0000-0000-0000FE000000}"/>
    <cellStyle name="_Data_PA_Pers+Sach_Erw 2.2011_2011-03-03" xfId="260" xr:uid="{00000000-0005-0000-0000-0000FF000000}"/>
    <cellStyle name="_Data_PA1_PA_MCR_Konten Forecast 2010" xfId="261" xr:uid="{00000000-0005-0000-0000-000000010000}"/>
    <cellStyle name="_Data_Restructuring File _ 3-07-13_scorecard" xfId="262" xr:uid="{00000000-0005-0000-0000-000001010000}"/>
    <cellStyle name="_Data_Sales Funnel" xfId="263" xr:uid="{00000000-0005-0000-0000-000002010000}"/>
    <cellStyle name="_Data_Versand Plan 2012-01-10_HR" xfId="264" xr:uid="{00000000-0005-0000-0000-000003010000}"/>
    <cellStyle name="_EM-Anforderung_V12_6.6" xfId="265" xr:uid="{00000000-0005-0000-0000-000004010000}"/>
    <cellStyle name="_Euro" xfId="266" xr:uid="{00000000-0005-0000-0000-000005010000}"/>
    <cellStyle name="_Excel Basistabellen und Graphiken_IFRS_102010 2.0" xfId="267" xr:uid="{00000000-0005-0000-0000-000006010000}"/>
    <cellStyle name="_Excel Basistabellen und Graphiken_IFRS_102010 2.0 2" xfId="268" xr:uid="{00000000-0005-0000-0000-000007010000}"/>
    <cellStyle name="_GBP Austria" xfId="269" xr:uid="{00000000-0005-0000-0000-000008010000}"/>
    <cellStyle name="_Header" xfId="270" xr:uid="{00000000-0005-0000-0000-000009010000}"/>
    <cellStyle name="_Heading" xfId="271" xr:uid="{00000000-0005-0000-0000-00000A010000}"/>
    <cellStyle name="_Heading_8-(j-k) 2008-2010 AOP 700k" xfId="272" xr:uid="{00000000-0005-0000-0000-00000B010000}"/>
    <cellStyle name="_Highlight" xfId="273" xr:uid="{00000000-0005-0000-0000-00000C010000}"/>
    <cellStyle name="_Kopie von GBP Eastern Europe" xfId="274" xr:uid="{00000000-0005-0000-0000-00000D010000}"/>
    <cellStyle name="_Multiple" xfId="275" xr:uid="{00000000-0005-0000-0000-00000E010000}"/>
    <cellStyle name="_Multiple_8-(j-k) 2008-2010 AOP 700k" xfId="276" xr:uid="{00000000-0005-0000-0000-00000F010000}"/>
    <cellStyle name="_Multiple_Cerberus Senior Payment Component Accrual Dec. 05" xfId="277" xr:uid="{00000000-0005-0000-0000-000010010000}"/>
    <cellStyle name="_MultipleSpace" xfId="278" xr:uid="{00000000-0005-0000-0000-000011010000}"/>
    <cellStyle name="_MultipleSpace_8-(j-k) 2008-2010 AOP 700k" xfId="279" xr:uid="{00000000-0005-0000-0000-000012010000}"/>
    <cellStyle name="_MultipleSpace_Cerberus Senior Payment Component Accrual Dec. 05" xfId="280" xr:uid="{00000000-0005-0000-0000-000013010000}"/>
    <cellStyle name="_Output summary Europe Sept21 v.145" xfId="281" xr:uid="{00000000-0005-0000-0000-000014010000}"/>
    <cellStyle name="_Percent" xfId="282" xr:uid="{00000000-0005-0000-0000-000015010000}"/>
    <cellStyle name="_PercentSpace" xfId="283" xr:uid="{00000000-0005-0000-0000-000016010000}"/>
    <cellStyle name="_Row1" xfId="284" xr:uid="{00000000-0005-0000-0000-000017010000}"/>
    <cellStyle name="_Row1 2" xfId="285" xr:uid="{00000000-0005-0000-0000-000018010000}"/>
    <cellStyle name="_Row1 3" xfId="286" xr:uid="{00000000-0005-0000-0000-000019010000}"/>
    <cellStyle name="_Row1 4" xfId="287" xr:uid="{00000000-0005-0000-0000-00001A010000}"/>
    <cellStyle name="_Row1_20110419_Business_Performance_Report_v11" xfId="288" xr:uid="{00000000-0005-0000-0000-00001B010000}"/>
    <cellStyle name="_Row1_20110419_Business_Performance_Report_v11_RSC" xfId="289" xr:uid="{00000000-0005-0000-0000-00001C010000}"/>
    <cellStyle name="_Row1_Division Summary  PCR" xfId="290" xr:uid="{00000000-0005-0000-0000-00001D010000}"/>
    <cellStyle name="_Row1_Key-P-FM" xfId="291" xr:uid="{00000000-0005-0000-0000-00001E010000}"/>
    <cellStyle name="_Row1_Key-P-Retail" xfId="292" xr:uid="{00000000-0005-0000-0000-00001F010000}"/>
    <cellStyle name="_Row1_New Network Strategy" xfId="293" xr:uid="{00000000-0005-0000-0000-000020010000}"/>
    <cellStyle name="_Row1_Restructuring File _ 3-07-13_scorecard" xfId="294" xr:uid="{00000000-0005-0000-0000-000021010000}"/>
    <cellStyle name="_Row1_Sales Funnel" xfId="295" xr:uid="{00000000-0005-0000-0000-000022010000}"/>
    <cellStyle name="_Row2" xfId="296" xr:uid="{00000000-0005-0000-0000-000023010000}"/>
    <cellStyle name="_Row3" xfId="297" xr:uid="{00000000-0005-0000-0000-000024010000}"/>
    <cellStyle name="_Row4" xfId="298" xr:uid="{00000000-0005-0000-0000-000025010000}"/>
    <cellStyle name="_Row5" xfId="299" xr:uid="{00000000-0005-0000-0000-000026010000}"/>
    <cellStyle name="_Row6" xfId="300" xr:uid="{00000000-0005-0000-0000-000027010000}"/>
    <cellStyle name="_Row7" xfId="301" xr:uid="{00000000-0005-0000-0000-000028010000}"/>
    <cellStyle name="_Row7_Daten_MonRep_2011_12_ergänzt" xfId="302" xr:uid="{00000000-0005-0000-0000-000029010000}"/>
    <cellStyle name="_Row7_Mappe3" xfId="303" xr:uid="{00000000-0005-0000-0000-00002A010000}"/>
    <cellStyle name="_SubHeading" xfId="304" xr:uid="{00000000-0005-0000-0000-00002B010000}"/>
    <cellStyle name="_SubHeading_8-(j-k) 2008-2010 AOP 700k" xfId="305" xr:uid="{00000000-0005-0000-0000-00002C010000}"/>
    <cellStyle name="_Table" xfId="306" xr:uid="{00000000-0005-0000-0000-00002D010000}"/>
    <cellStyle name="_Table_8-(j-k) 2008-2010 AOP 700k" xfId="307" xr:uid="{00000000-0005-0000-0000-00002E010000}"/>
    <cellStyle name="_Table_8-(j-k) 2008-2010 AOP 700k_BL_Budget Assumption Workbook v1" xfId="308" xr:uid="{00000000-0005-0000-0000-00002F010000}"/>
    <cellStyle name="_TableHead" xfId="309" xr:uid="{00000000-0005-0000-0000-000030010000}"/>
    <cellStyle name="_TableHead_8-(j-k) 2008-2010 AOP 700k" xfId="310" xr:uid="{00000000-0005-0000-0000-000031010000}"/>
    <cellStyle name="_TableHead_8-(j-k) 2008-2010 AOP 700k_BL_Budget Assumption Workbook v1" xfId="311" xr:uid="{00000000-0005-0000-0000-000032010000}"/>
    <cellStyle name="_TableRowHead" xfId="312" xr:uid="{00000000-0005-0000-0000-000033010000}"/>
    <cellStyle name="_TableRowHead_8-(j-k) 2008-2010 AOP 700k" xfId="313" xr:uid="{00000000-0005-0000-0000-000034010000}"/>
    <cellStyle name="_TableSuperHead" xfId="314" xr:uid="{00000000-0005-0000-0000-000035010000}"/>
    <cellStyle name="_TableSuperHead_20100616 overview " xfId="315" xr:uid="{00000000-0005-0000-0000-000036010000}"/>
    <cellStyle name="_TableSuperHead_20110204 Finance Calendar 2011" xfId="316" xr:uid="{00000000-0005-0000-0000-000037010000}"/>
    <cellStyle name="_TableSuperHead_20110204 Finance Calendar 2011_~3174756" xfId="317" xr:uid="{00000000-0005-0000-0000-000038010000}"/>
    <cellStyle name="_TableSuperHead_20110204 Finance Calendar 2011_03 2011 Business Development" xfId="318" xr:uid="{00000000-0005-0000-0000-000039010000}"/>
    <cellStyle name="_TableSuperHead_20110204 Finance Calendar 2011_03 2011 Business Development_Derivatives" xfId="319" xr:uid="{00000000-0005-0000-0000-00003A010000}"/>
    <cellStyle name="_TableSuperHead_20110204 Finance Calendar 2011_2011_Segmentreporting_v79_Testversion" xfId="320" xr:uid="{00000000-0005-0000-0000-00003B010000}"/>
    <cellStyle name="_TableSuperHead_20110204 Finance Calendar 2011_20110419_Business_Performance_Report_v11" xfId="321" xr:uid="{00000000-0005-0000-0000-00003C010000}"/>
    <cellStyle name="_TableSuperHead_20110204 Finance Calendar 2011_Derivatives" xfId="322" xr:uid="{00000000-0005-0000-0000-00003D010000}"/>
    <cellStyle name="_TableSuperHead_20110215 Finance Calendar 2011" xfId="323" xr:uid="{00000000-0005-0000-0000-00003E010000}"/>
    <cellStyle name="_TableSuperHead_20110215 Finance Calendar 2011_03 2011 Business Development" xfId="324" xr:uid="{00000000-0005-0000-0000-00003F010000}"/>
    <cellStyle name="_TableSuperHead_20110215 Finance Calendar 2011_03 2011 Business Development_Derivatives" xfId="325" xr:uid="{00000000-0005-0000-0000-000040010000}"/>
    <cellStyle name="_TableSuperHead_20110215 Finance Calendar 2011_2011_Segmentreporting_v79_Testversion" xfId="326" xr:uid="{00000000-0005-0000-0000-000041010000}"/>
    <cellStyle name="_TableSuperHead_20110215 Finance Calendar 2011_20110419_Business_Performance_Report_v11" xfId="327" xr:uid="{00000000-0005-0000-0000-000042010000}"/>
    <cellStyle name="_TableSuperHead_20110215 Finance Calendar 2011_Derivatives" xfId="328" xr:uid="{00000000-0005-0000-0000-000043010000}"/>
    <cellStyle name="_TableSuperHead_2011203 Overview Reports" xfId="329" xr:uid="{00000000-0005-0000-0000-000044010000}"/>
    <cellStyle name="_TableSuperHead_2011203 Overview Reports 2" xfId="330" xr:uid="{00000000-0005-0000-0000-000045010000}"/>
    <cellStyle name="_TableSuperHead_2011203 Overview Reports 3" xfId="331" xr:uid="{00000000-0005-0000-0000-000046010000}"/>
    <cellStyle name="_TableSuperHead_2011203 Overview Reports 4" xfId="332" xr:uid="{00000000-0005-0000-0000-000047010000}"/>
    <cellStyle name="_TableSuperHead_2011203 Overview Reports_~3174756" xfId="333" xr:uid="{00000000-0005-0000-0000-000048010000}"/>
    <cellStyle name="_TableSuperHead_2011203 Overview Reports_03 2011 Business Development" xfId="334" xr:uid="{00000000-0005-0000-0000-000049010000}"/>
    <cellStyle name="_TableSuperHead_2011203 Overview Reports_03 2011 Business Development_Derivatives" xfId="335" xr:uid="{00000000-0005-0000-0000-00004A010000}"/>
    <cellStyle name="_TableSuperHead_2011203 Overview Reports_2011_Segmentreporting_v79_Testversion" xfId="336" xr:uid="{00000000-0005-0000-0000-00004B010000}"/>
    <cellStyle name="_TableSuperHead_2011203 Overview Reports_20110419_Business_Performance_Report_v11" xfId="337" xr:uid="{00000000-0005-0000-0000-00004C010000}"/>
    <cellStyle name="_TableSuperHead_2011203 Overview Reports_20110419_Business_Performance_Report_v11_RSC" xfId="338" xr:uid="{00000000-0005-0000-0000-00004D010000}"/>
    <cellStyle name="_TableSuperHead_2011203 Overview Reports_Derivatives" xfId="339" xr:uid="{00000000-0005-0000-0000-00004E010000}"/>
    <cellStyle name="_TableSuperHead_2011203 Overview Reports_Division Summary  PCR" xfId="340" xr:uid="{00000000-0005-0000-0000-00004F010000}"/>
    <cellStyle name="_TableSuperHead_2011203 Overview Reports_Key-P-FM" xfId="341" xr:uid="{00000000-0005-0000-0000-000050010000}"/>
    <cellStyle name="_TableSuperHead_2011203 Overview Reports_Key-P-Retail" xfId="342" xr:uid="{00000000-0005-0000-0000-000051010000}"/>
    <cellStyle name="_TableSuperHead_2011203 Overview Reports_New Network Strategy" xfId="343" xr:uid="{00000000-0005-0000-0000-000052010000}"/>
    <cellStyle name="_TableSuperHead_2011203 Overview Reports_Sales Funnel" xfId="344" xr:uid="{00000000-0005-0000-0000-000053010000}"/>
    <cellStyle name="_TableSuperHead_8-(j-k) 2008-2010 AOP 700k" xfId="345" xr:uid="{00000000-0005-0000-0000-000054010000}"/>
    <cellStyle name="_TableSuperHead_Bawag - 2010 Plan _ IFRS - 6-17-2010" xfId="346" xr:uid="{00000000-0005-0000-0000-000055010000}"/>
    <cellStyle name="_TableSuperHead_Bawag - 2010 Plan _ IFRS - 6-17-2010_~3174756" xfId="347" xr:uid="{00000000-0005-0000-0000-000056010000}"/>
    <cellStyle name="_TableSuperHead_Bawag - 2010 Plan _ IFRS - 6-17-2010_03 2011 Business Development" xfId="348" xr:uid="{00000000-0005-0000-0000-000057010000}"/>
    <cellStyle name="_TableSuperHead_Bawag - 2010 Plan _ IFRS - 6-17-2010_03 2011 Business Development_Derivatives" xfId="349" xr:uid="{00000000-0005-0000-0000-000058010000}"/>
    <cellStyle name="_TableSuperHead_Bawag - 2010 Plan _ IFRS - 6-17-2010_2011_Segmentreporting_v79_Testversion" xfId="350" xr:uid="{00000000-0005-0000-0000-000059010000}"/>
    <cellStyle name="_TableSuperHead_Bawag - 2010 Plan _ IFRS - 6-17-2010_20110419_Business_Performance_Report_v11" xfId="351" xr:uid="{00000000-0005-0000-0000-00005A010000}"/>
    <cellStyle name="_TableSuperHead_Bawag - 2010 Plan _ IFRS - 6-17-2010_Derivatives" xfId="352" xr:uid="{00000000-0005-0000-0000-00005B010000}"/>
    <cellStyle name="_TableSuperHead_Derivatives" xfId="353" xr:uid="{00000000-0005-0000-0000-00005C010000}"/>
    <cellStyle name="_TableSuperHead_Derivatives_1" xfId="354" xr:uid="{00000000-0005-0000-0000-00005D010000}"/>
    <cellStyle name="_TableSuperHead_Derivatives_1 2" xfId="355" xr:uid="{00000000-0005-0000-0000-00005E010000}"/>
    <cellStyle name="_TableSuperHead_Derivatives_1_KR Market Business Headcount" xfId="356" xr:uid="{00000000-0005-0000-0000-00005F010000}"/>
    <cellStyle name="_TableSuperHead_Derivatives_2" xfId="357" xr:uid="{00000000-0005-0000-0000-000060010000}"/>
    <cellStyle name="_TableSuperHead_Derivatives_2 2" xfId="358" xr:uid="{00000000-0005-0000-0000-000061010000}"/>
    <cellStyle name="_TableSuperHead_Derivatives_2_KR Market Business Headcount" xfId="359" xr:uid="{00000000-0005-0000-0000-000062010000}"/>
    <cellStyle name="_TableSuperHead_DIVISION_Products" xfId="360" xr:uid="{00000000-0005-0000-0000-000063010000}"/>
    <cellStyle name="_TableSuperHead_DIVISION_Products 2" xfId="361" xr:uid="{00000000-0005-0000-0000-000064010000}"/>
    <cellStyle name="_TableSuperHead_DIVISION_Products 3" xfId="362" xr:uid="{00000000-0005-0000-0000-000065010000}"/>
    <cellStyle name="_TableSuperHead_DIVISION_Products 4" xfId="363" xr:uid="{00000000-0005-0000-0000-000066010000}"/>
    <cellStyle name="_TableSuperHead_DIVISION_Products_20100505_Segmentreporting_v57_Testversion" xfId="364" xr:uid="{00000000-0005-0000-0000-000067010000}"/>
    <cellStyle name="_TableSuperHead_DIVISION_Products_20100505_Segmentreporting_v57d" xfId="365" xr:uid="{00000000-0005-0000-0000-000068010000}"/>
    <cellStyle name="_TableSuperHead_DIVISION_Products_20100602_Segmentreporting_v61" xfId="366" xr:uid="{00000000-0005-0000-0000-000069010000}"/>
    <cellStyle name="_TableSuperHead_DIVISION_Products_20100607_Segmentreporting_v62" xfId="367" xr:uid="{00000000-0005-0000-0000-00006A010000}"/>
    <cellStyle name="_TableSuperHead_DIVISION_Products_20100614_Segmentreporting_v68" xfId="368" xr:uid="{00000000-0005-0000-0000-00006B010000}"/>
    <cellStyle name="_TableSuperHead_DIVISION_Products_20100614_Segmentreporting_v70_Testversion" xfId="369" xr:uid="{00000000-0005-0000-0000-00006C010000}"/>
    <cellStyle name="_TableSuperHead_DIVISION_Products_20100713_Segmentreporting_v72" xfId="370" xr:uid="{00000000-0005-0000-0000-00006D010000}"/>
    <cellStyle name="_TableSuperHead_DIVISION_Products_20100714_Segmentreporting_v73" xfId="371" xr:uid="{00000000-0005-0000-0000-00006E010000}"/>
    <cellStyle name="_TableSuperHead_DIVISION_Products_20100714_Segmentreporting_v74" xfId="372" xr:uid="{00000000-0005-0000-0000-00006F010000}"/>
    <cellStyle name="_TableSuperHead_DIVISION_Products_20100719_Segmentreporting_v75" xfId="373" xr:uid="{00000000-0005-0000-0000-000070010000}"/>
    <cellStyle name="_TableSuperHead_DIVISION_Products_20100719_Segmentreporting_v75_Testversion" xfId="374" xr:uid="{00000000-0005-0000-0000-000071010000}"/>
    <cellStyle name="_TableSuperHead_DIVISION_Products_20100720_Segmentreporting_v76_Testversion" xfId="375" xr:uid="{00000000-0005-0000-0000-000072010000}"/>
    <cellStyle name="_TableSuperHead_DIVISION_Products_20101012_Segmentreporting_v77_Testversion" xfId="376" xr:uid="{00000000-0005-0000-0000-000073010000}"/>
    <cellStyle name="_TableSuperHead_DIVISION_Products_20101206 KPIs 2011" xfId="377" xr:uid="{00000000-0005-0000-0000-000074010000}"/>
    <cellStyle name="_TableSuperHead_DIVISION_Products_2010301 KPIs 2011" xfId="378" xr:uid="{00000000-0005-0000-0000-000075010000}"/>
    <cellStyle name="_TableSuperHead_DIVISION_Products_2011_Segmentreporting_v79_Testversion" xfId="379" xr:uid="{00000000-0005-0000-0000-000076010000}"/>
    <cellStyle name="_TableSuperHead_DIVISION_Products_2011_Segmentreporting_v79_Testversion_01" xfId="380" xr:uid="{00000000-0005-0000-0000-000077010000}"/>
    <cellStyle name="_TableSuperHead_DIVISION_Products_20110215_Segmentreporting_v79_Testversion_x" xfId="381" xr:uid="{00000000-0005-0000-0000-000078010000}"/>
    <cellStyle name="_TableSuperHead_DIVISION_Products_20110307 Master Management Reporting 1.0_v6 Excerpt Businesses" xfId="382" xr:uid="{00000000-0005-0000-0000-000079010000}"/>
    <cellStyle name="_TableSuperHead_DIVISION_Products_20110419_Business_Performance_Report_v11_RSC" xfId="383" xr:uid="{00000000-0005-0000-0000-00007A010000}"/>
    <cellStyle name="_TableSuperHead_DIVISION_Products_Division Summary  PCR" xfId="384" xr:uid="{00000000-0005-0000-0000-00007B010000}"/>
    <cellStyle name="_TableSuperHead_DIVISION_Products_Key-P-FM" xfId="385" xr:uid="{00000000-0005-0000-0000-00007C010000}"/>
    <cellStyle name="_TableSuperHead_DIVISION_Products_Key-P-Retail" xfId="386" xr:uid="{00000000-0005-0000-0000-00007D010000}"/>
    <cellStyle name="_TableSuperHead_DIVISION_Products_Kopie von 20100608_Segmentreporting_v65" xfId="387" xr:uid="{00000000-0005-0000-0000-00007E010000}"/>
    <cellStyle name="_TableSuperHead_DIVISION_Products_New Network Strategy" xfId="388" xr:uid="{00000000-0005-0000-0000-00007F010000}"/>
    <cellStyle name="_TableSuperHead_DIVISION_Products_Sales Funnel" xfId="389" xr:uid="{00000000-0005-0000-0000-000080010000}"/>
    <cellStyle name="_TableSuperHead_DIVISION_Products_Testversion von 2011_Segmentreporting_v79_Testversion" xfId="390" xr:uid="{00000000-0005-0000-0000-000081010000}"/>
    <cellStyle name="_TableSuperHead_Excel Basistabellen und Graphiken_IFRS_102010 2.0" xfId="391" xr:uid="{00000000-0005-0000-0000-000082010000}"/>
    <cellStyle name="_TableSuperHead_Excel Basistabellen und Graphiken_IFRS_102010 2.0_~3174756" xfId="392" xr:uid="{00000000-0005-0000-0000-000083010000}"/>
    <cellStyle name="_TableSuperHead_Excel Basistabellen und Graphiken_IFRS_102010 2.0_03 2011 Business Development" xfId="393" xr:uid="{00000000-0005-0000-0000-000084010000}"/>
    <cellStyle name="_TableSuperHead_Excel Basistabellen und Graphiken_IFRS_102010 2.0_03 2011 Business Development_Derivatives" xfId="394" xr:uid="{00000000-0005-0000-0000-000085010000}"/>
    <cellStyle name="_TableSuperHead_Excel Basistabellen und Graphiken_IFRS_102010 2.0_2011_Segmentreporting_v79_Testversion" xfId="395" xr:uid="{00000000-0005-0000-0000-000086010000}"/>
    <cellStyle name="_TableSuperHead_Excel Basistabellen und Graphiken_IFRS_102010 2.0_20110419_Business_Performance_Report_v11" xfId="396" xr:uid="{00000000-0005-0000-0000-000087010000}"/>
    <cellStyle name="_TableSuperHead_Excel Basistabellen und Graphiken_IFRS_102010 2.0_Derivatives" xfId="397" xr:uid="{00000000-0005-0000-0000-000088010000}"/>
    <cellStyle name="_TableSuperHead_gains and losses_AfS" xfId="398" xr:uid="{00000000-0005-0000-0000-000089010000}"/>
    <cellStyle name="_TableSuperHead_gains and losses_AfS_~3174756" xfId="399" xr:uid="{00000000-0005-0000-0000-00008A010000}"/>
    <cellStyle name="_TableSuperHead_gains and losses_AfS_03 2011 Business Development" xfId="400" xr:uid="{00000000-0005-0000-0000-00008B010000}"/>
    <cellStyle name="_TableSuperHead_gains and losses_AfS_03 2011 Business Development_Derivatives" xfId="401" xr:uid="{00000000-0005-0000-0000-00008C010000}"/>
    <cellStyle name="_TableSuperHead_gains and losses_AfS_2011_Segmentreporting_v79_Testversion" xfId="402" xr:uid="{00000000-0005-0000-0000-00008D010000}"/>
    <cellStyle name="_TableSuperHead_gains and losses_AfS_20110419_Business_Performance_Report_v11" xfId="403" xr:uid="{00000000-0005-0000-0000-00008E010000}"/>
    <cellStyle name="_TableSuperHead_gains and losses_AfS_Derivatives" xfId="404" xr:uid="{00000000-0005-0000-0000-00008F010000}"/>
    <cellStyle name="_TableSuperHead_Tabelle1" xfId="405" xr:uid="{00000000-0005-0000-0000-000090010000}"/>
    <cellStyle name="=C:\WINNT35\SYSTEM32\COMMAND.COM" xfId="1720" xr:uid="{A8037EDE-FE90-4B0E-B606-C43DF2C6B4C3}"/>
    <cellStyle name="=D:\WINNT\SYSTEM32\COMMAND.COM" xfId="406" xr:uid="{00000000-0005-0000-0000-000091010000}"/>
    <cellStyle name="0%" xfId="407" xr:uid="{00000000-0005-0000-0000-000092010000}"/>
    <cellStyle name="0,##0" xfId="408" xr:uid="{00000000-0005-0000-0000-000093010000}"/>
    <cellStyle name="0.0" xfId="409" xr:uid="{00000000-0005-0000-0000-000094010000}"/>
    <cellStyle name="0.0%" xfId="410" xr:uid="{00000000-0005-0000-0000-000095010000}"/>
    <cellStyle name="0.00" xfId="411" xr:uid="{00000000-0005-0000-0000-000096010000}"/>
    <cellStyle name="1" xfId="412" xr:uid="{00000000-0005-0000-0000-000097010000}"/>
    <cellStyle name="1 2" xfId="413" xr:uid="{00000000-0005-0000-0000-000098010000}"/>
    <cellStyle name="1_20100615_Erfassungstemplate_Ertragsplanung_Retail_v05_kuen" xfId="414" xr:uid="{00000000-0005-0000-0000-000099010000}"/>
    <cellStyle name="1_20100615_Erfassungstemplate_Ertragsplanung_Retail_v05_kuen 2" xfId="415" xr:uid="{00000000-0005-0000-0000-00009A010000}"/>
    <cellStyle name="1_20100615_Erfassungstemplate_Ertragsplanung_Retail_v08" xfId="416" xr:uid="{00000000-0005-0000-0000-00009B010000}"/>
    <cellStyle name="1_20100615_Erfassungstemplate_Ertragsplanung_Retail_v08 2" xfId="417" xr:uid="{00000000-0005-0000-0000-00009C010000}"/>
    <cellStyle name="1_20100616 overview " xfId="418" xr:uid="{00000000-0005-0000-0000-00009D010000}"/>
    <cellStyle name="1_20100623 Management Reporting - Business Review v100413a" xfId="419" xr:uid="{00000000-0005-0000-0000-00009E010000}"/>
    <cellStyle name="1_20100630_Erfassungstemplate_Financial_Markets_v04" xfId="420" xr:uid="{00000000-0005-0000-0000-00009F010000}"/>
    <cellStyle name="1_20100630_Erfassungstemplate_Financial_Markets_v04 2" xfId="421" xr:uid="{00000000-0005-0000-0000-0000A0010000}"/>
    <cellStyle name="1_20100701_Erfassungstemplate_Ertragsplanung_Retail_v11" xfId="422" xr:uid="{00000000-0005-0000-0000-0000A1010000}"/>
    <cellStyle name="1_20100701_Erfassungstemplate_Ertragsplanung_Retail_v11 2" xfId="423" xr:uid="{00000000-0005-0000-0000-0000A2010000}"/>
    <cellStyle name="1_20100702_Erfassungstemplate_Ertragsplanung_Retail_v15" xfId="424" xr:uid="{00000000-0005-0000-0000-0000A3010000}"/>
    <cellStyle name="1_20100702_Erfassungstemplate_Ertragsplanung_Retail_v15 2" xfId="425" xr:uid="{00000000-0005-0000-0000-0000A4010000}"/>
    <cellStyle name="1_20100702_Erfassungstemplate_Ertragsplanung_Retail_v16" xfId="426" xr:uid="{00000000-0005-0000-0000-0000A5010000}"/>
    <cellStyle name="1_20100702_Erfassungstemplate_Ertragsplanung_Retail_v16 2" xfId="427" xr:uid="{00000000-0005-0000-0000-0000A6010000}"/>
    <cellStyle name="1_20100702_Erfassungstemplate_Ertragsplanung_Retail_v22" xfId="428" xr:uid="{00000000-0005-0000-0000-0000A7010000}"/>
    <cellStyle name="1_20100702_Erfassungstemplate_Ertragsplanung_Retail_v22 2" xfId="429" xr:uid="{00000000-0005-0000-0000-0000A8010000}"/>
    <cellStyle name="1_20100702_Erfassungstemplate_Ertragsplanung_Retail_v23" xfId="430" xr:uid="{00000000-0005-0000-0000-0000A9010000}"/>
    <cellStyle name="1_20100702_Erfassungstemplate_Ertragsplanung_Retail_v23 2" xfId="431" xr:uid="{00000000-0005-0000-0000-0000AA010000}"/>
    <cellStyle name="1_20100713_Erfassungstemplate_Ertragsplanung_Retail_v26" xfId="432" xr:uid="{00000000-0005-0000-0000-0000AB010000}"/>
    <cellStyle name="1_20100713_Erfassungstemplate_Ertragsplanung_Retail_v26 2" xfId="433" xr:uid="{00000000-0005-0000-0000-0000AC010000}"/>
    <cellStyle name="1_20100718_Erfassungstemplate_Ertragsplanung_Retail_v29" xfId="434" xr:uid="{00000000-0005-0000-0000-0000AD010000}"/>
    <cellStyle name="1_20100718_Erfassungstemplate_Ertragsplanung_Retail_v29 2" xfId="435" xr:uid="{00000000-0005-0000-0000-0000AE010000}"/>
    <cellStyle name="1_20100720_Erfassungstemplate_LLP_00_draft" xfId="436" xr:uid="{00000000-0005-0000-0000-0000AF010000}"/>
    <cellStyle name="1_20100726 Management Reporting - Business Review v100413a" xfId="437" xr:uid="{00000000-0005-0000-0000-0000B0010000}"/>
    <cellStyle name="1_20100727 Management Reporting - Business Review v100413a" xfId="438" xr:uid="{00000000-0005-0000-0000-0000B1010000}"/>
    <cellStyle name="1_20100727 Management Reporting - Business Review v100413a TEST" xfId="439" xr:uid="{00000000-0005-0000-0000-0000B2010000}"/>
    <cellStyle name="1_20100728_Erfassungstemplate_Ertragsplanung_Retail_v44" xfId="440" xr:uid="{00000000-0005-0000-0000-0000B3010000}"/>
    <cellStyle name="1_20100728_Erfassungstemplate_Ertragsplanung_Retail_v44 2" xfId="441" xr:uid="{00000000-0005-0000-0000-0000B4010000}"/>
    <cellStyle name="1_20100728_Erfassungstemplate_Financial_Markets_v05" xfId="442" xr:uid="{00000000-0005-0000-0000-0000B5010000}"/>
    <cellStyle name="1_20100728_Erfassungstemplate_Financial_Markets_v05 2" xfId="443" xr:uid="{00000000-0005-0000-0000-0000B6010000}"/>
    <cellStyle name="1_20100728_Erfassungstemplate_Financial_Markets_v07" xfId="444" xr:uid="{00000000-0005-0000-0000-0000B7010000}"/>
    <cellStyle name="1_20100728_Erfassungstemplate_Financial_Markets_v07 2" xfId="445" xr:uid="{00000000-0005-0000-0000-0000B8010000}"/>
    <cellStyle name="1_20100806 Management Reporting - Business Review v100413a TESTVERSION" xfId="446" xr:uid="{00000000-0005-0000-0000-0000B9010000}"/>
    <cellStyle name="1_20101119_Segmentreporting_v78_Testversion" xfId="447" xr:uid="{00000000-0005-0000-0000-0000BA010000}"/>
    <cellStyle name="1_20101206 KPIs 2011" xfId="448" xr:uid="{00000000-0005-0000-0000-0000BB010000}"/>
    <cellStyle name="1_20110103 Management Reporting Details Business Review" xfId="449" xr:uid="{00000000-0005-0000-0000-0000BC010000}"/>
    <cellStyle name="1_20110204 Finance Calendar 2011" xfId="450" xr:uid="{00000000-0005-0000-0000-0000BD010000}"/>
    <cellStyle name="1_20110204 Finance Calendar 2011_~3174756" xfId="451" xr:uid="{00000000-0005-0000-0000-0000BE010000}"/>
    <cellStyle name="1_20110204 Finance Calendar 2011_03 2011 Business Development" xfId="452" xr:uid="{00000000-0005-0000-0000-0000BF010000}"/>
    <cellStyle name="1_20110204 Finance Calendar 2011_03 2011 Business Development_Derivatives" xfId="453" xr:uid="{00000000-0005-0000-0000-0000C0010000}"/>
    <cellStyle name="1_20110204 Finance Calendar 2011_2011_Segmentreporting_v79_Testversion" xfId="454" xr:uid="{00000000-0005-0000-0000-0000C1010000}"/>
    <cellStyle name="1_20110204 Finance Calendar 2011_20110419_Business_Performance_Report_v11" xfId="455" xr:uid="{00000000-0005-0000-0000-0000C2010000}"/>
    <cellStyle name="1_20110204 Finance Calendar 2011_Derivatives" xfId="456" xr:uid="{00000000-0005-0000-0000-0000C3010000}"/>
    <cellStyle name="1_20110215 Finance Calendar 2011" xfId="457" xr:uid="{00000000-0005-0000-0000-0000C4010000}"/>
    <cellStyle name="1_20110215 Finance Calendar 2011_03 2011 Business Development" xfId="458" xr:uid="{00000000-0005-0000-0000-0000C5010000}"/>
    <cellStyle name="1_20110215 Finance Calendar 2011_03 2011 Business Development_Derivatives" xfId="459" xr:uid="{00000000-0005-0000-0000-0000C6010000}"/>
    <cellStyle name="1_20110215 Finance Calendar 2011_2011_Segmentreporting_v79_Testversion" xfId="460" xr:uid="{00000000-0005-0000-0000-0000C7010000}"/>
    <cellStyle name="1_20110215 Finance Calendar 2011_20110419_Business_Performance_Report_v11" xfId="461" xr:uid="{00000000-0005-0000-0000-0000C8010000}"/>
    <cellStyle name="1_20110215 Finance Calendar 2011_Derivatives" xfId="462" xr:uid="{00000000-0005-0000-0000-0000C9010000}"/>
    <cellStyle name="1_2011203 Overview Reports" xfId="463" xr:uid="{00000000-0005-0000-0000-0000CA010000}"/>
    <cellStyle name="1_2011203 Overview Reports 2" xfId="464" xr:uid="{00000000-0005-0000-0000-0000CB010000}"/>
    <cellStyle name="1_2011203 Overview Reports 3" xfId="465" xr:uid="{00000000-0005-0000-0000-0000CC010000}"/>
    <cellStyle name="1_2011203 Overview Reports 4" xfId="466" xr:uid="{00000000-0005-0000-0000-0000CD010000}"/>
    <cellStyle name="1_2011203 Overview Reports_~3174756" xfId="467" xr:uid="{00000000-0005-0000-0000-0000CE010000}"/>
    <cellStyle name="1_2011203 Overview Reports_03 2011 Business Development" xfId="468" xr:uid="{00000000-0005-0000-0000-0000CF010000}"/>
    <cellStyle name="1_2011203 Overview Reports_03 2011 Business Development_Derivatives" xfId="469" xr:uid="{00000000-0005-0000-0000-0000D0010000}"/>
    <cellStyle name="1_2011203 Overview Reports_2011_Segmentreporting_v79_Testversion" xfId="470" xr:uid="{00000000-0005-0000-0000-0000D1010000}"/>
    <cellStyle name="1_2011203 Overview Reports_20110419_Business_Performance_Report_v11" xfId="471" xr:uid="{00000000-0005-0000-0000-0000D2010000}"/>
    <cellStyle name="1_2011203 Overview Reports_20110419_Business_Performance_Report_v11_RSC" xfId="472" xr:uid="{00000000-0005-0000-0000-0000D3010000}"/>
    <cellStyle name="1_2011203 Overview Reports_Derivatives" xfId="473" xr:uid="{00000000-0005-0000-0000-0000D4010000}"/>
    <cellStyle name="1_2011203 Overview Reports_Division Summary  PCR" xfId="474" xr:uid="{00000000-0005-0000-0000-0000D5010000}"/>
    <cellStyle name="1_2011203 Overview Reports_Key-P-FM" xfId="475" xr:uid="{00000000-0005-0000-0000-0000D6010000}"/>
    <cellStyle name="1_2011203 Overview Reports_Key-P-Retail" xfId="476" xr:uid="{00000000-0005-0000-0000-0000D7010000}"/>
    <cellStyle name="1_2011203 Overview Reports_New Network Strategy" xfId="477" xr:uid="{00000000-0005-0000-0000-0000D8010000}"/>
    <cellStyle name="1_2011203 Overview Reports_Sales Funnel" xfId="478" xr:uid="{00000000-0005-0000-0000-0000D9010000}"/>
    <cellStyle name="1_20121227 BP_2013_Ertragsplanung_TOTAL_MON_v00_COMMERCIAL_für MH" xfId="479" xr:uid="{00000000-0005-0000-0000-0000DA010000}"/>
    <cellStyle name="1_BOLERO_2012-08-06" xfId="480" xr:uid="{00000000-0005-0000-0000-0000DB010000}"/>
    <cellStyle name="1_BOLERO_2012-12-03_V2" xfId="481" xr:uid="{00000000-0005-0000-0000-0000DC010000}"/>
    <cellStyle name="1_BOLERO_2012-12-03_V3" xfId="482" xr:uid="{00000000-0005-0000-0000-0000DD010000}"/>
    <cellStyle name="1_BP_2011_Ertragsplanung_Total_v00" xfId="483" xr:uid="{00000000-0005-0000-0000-0000DE010000}"/>
    <cellStyle name="1_BP_2011_Ertragsplanung_Total_v01" xfId="484" xr:uid="{00000000-0005-0000-0000-0000DF010000}"/>
    <cellStyle name="1_BP_2011_Investment Books_CR" xfId="485" xr:uid="{00000000-0005-0000-0000-0000E0010000}"/>
    <cellStyle name="1_BP_2011_Investment Books_CR 2" xfId="486" xr:uid="{00000000-0005-0000-0000-0000E1010000}"/>
    <cellStyle name="1_BP_2011_Investment Books_CR_2 libor" xfId="487" xr:uid="{00000000-0005-0000-0000-0000E2010000}"/>
    <cellStyle name="1_BP_2011_Investment Books_CR_2 libor 2" xfId="488" xr:uid="{00000000-0005-0000-0000-0000E3010000}"/>
    <cellStyle name="1_BP_2011_Investment Books_CR_3 equity" xfId="489" xr:uid="{00000000-0005-0000-0000-0000E4010000}"/>
    <cellStyle name="1_BP_2011_Investment Books_CR_3 equity 2" xfId="490" xr:uid="{00000000-0005-0000-0000-0000E5010000}"/>
    <cellStyle name="1_BP_2011_Investment Books_CR_4 mismatch sov" xfId="491" xr:uid="{00000000-0005-0000-0000-0000E6010000}"/>
    <cellStyle name="1_BP_2011_Investment Books_CR_4 mismatch sov 2" xfId="492" xr:uid="{00000000-0005-0000-0000-0000E7010000}"/>
    <cellStyle name="1_BP_2011_Investment Books_CR_5_b" xfId="493" xr:uid="{00000000-0005-0000-0000-0000E8010000}"/>
    <cellStyle name="1_BP_2011_Investment Books_CR_5_b 2" xfId="494" xr:uid="{00000000-0005-0000-0000-0000E9010000}"/>
    <cellStyle name="1_BP_2011_Investment Books_CR_6" xfId="495" xr:uid="{00000000-0005-0000-0000-0000EA010000}"/>
    <cellStyle name="1_BP_2011_Investment Books_CR_6 2" xfId="496" xr:uid="{00000000-0005-0000-0000-0000EB010000}"/>
    <cellStyle name="1_BP_2011_Investment Books_CR_7" xfId="497" xr:uid="{00000000-0005-0000-0000-0000EC010000}"/>
    <cellStyle name="1_BP_2011_Investment Books_CR_7 2" xfId="498" xr:uid="{00000000-0005-0000-0000-0000ED010000}"/>
    <cellStyle name="1_BP_2011_Investment Books_CR_8" xfId="499" xr:uid="{00000000-0005-0000-0000-0000EE010000}"/>
    <cellStyle name="1_BP_2011_Investment Books_CR_8 2" xfId="500" xr:uid="{00000000-0005-0000-0000-0000EF010000}"/>
    <cellStyle name="1_BP_2012_Ertragsplanung_Total_v00" xfId="501" xr:uid="{00000000-0005-0000-0000-0000F0010000}"/>
    <cellStyle name="1_BP_2012_Ertragsplanung_Total_v03" xfId="502" xr:uid="{00000000-0005-0000-0000-0000F1010000}"/>
    <cellStyle name="1_BP_2012_Ertragsplanung_Total_v07" xfId="503" xr:uid="{00000000-0005-0000-0000-0000F2010000}"/>
    <cellStyle name="1_BP_2012_Ertragsplanung_Total_v10" xfId="504" xr:uid="{00000000-0005-0000-0000-0000F3010000}"/>
    <cellStyle name="1_BP_2012_LLP_KR" xfId="505" xr:uid="{00000000-0005-0000-0000-0000F4010000}"/>
    <cellStyle name="1_BP_2013_Ertragsplanung_TOTAL_MON_v00_COMMERCIAL" xfId="506" xr:uid="{00000000-0005-0000-0000-0000F5010000}"/>
    <cellStyle name="1_BP_2013_Ertragsplanung_TOTAL_MON_v00_COMMERCIAL_für MH" xfId="507" xr:uid="{00000000-0005-0000-0000-0000F6010000}"/>
    <cellStyle name="1_BP_2013_Ertragsplanung_TOTAL_MON_v00_INT_COMMERCIAL_für AW" xfId="508" xr:uid="{00000000-0005-0000-0000-0000F7010000}"/>
    <cellStyle name="1_consolidated own funds 11_2010" xfId="509" xr:uid="{00000000-0005-0000-0000-0000F8010000}"/>
    <cellStyle name="1_consolidated own funds 11_2010_~3174756" xfId="510" xr:uid="{00000000-0005-0000-0000-0000F9010000}"/>
    <cellStyle name="1_consolidated own funds 11_2010_03 2011 Business Development" xfId="511" xr:uid="{00000000-0005-0000-0000-0000FA010000}"/>
    <cellStyle name="1_consolidated own funds 11_2010_03 2011 Business Development_Derivatives" xfId="512" xr:uid="{00000000-0005-0000-0000-0000FB010000}"/>
    <cellStyle name="1_consolidated own funds 11_2010_2011_Segmentreporting_v79_Testversion" xfId="513" xr:uid="{00000000-0005-0000-0000-0000FC010000}"/>
    <cellStyle name="1_consolidated own funds 11_2010_20110419_Business_Performance_Report_v11" xfId="514" xr:uid="{00000000-0005-0000-0000-0000FD010000}"/>
    <cellStyle name="1_consolidated own funds 11_2010_Derivatives" xfId="515" xr:uid="{00000000-0005-0000-0000-0000FE010000}"/>
    <cellStyle name="1_Daten_MonRep_2012_08" xfId="516" xr:uid="{00000000-0005-0000-0000-0000FF010000}"/>
    <cellStyle name="1_Daten_MonRep_2012_10" xfId="517" xr:uid="{00000000-0005-0000-0000-000000020000}"/>
    <cellStyle name="1_DIVISION_Products" xfId="518" xr:uid="{00000000-0005-0000-0000-000001020000}"/>
    <cellStyle name="1_DIVISION_Products 2" xfId="519" xr:uid="{00000000-0005-0000-0000-000002020000}"/>
    <cellStyle name="1_DIVISION_Products 3" xfId="520" xr:uid="{00000000-0005-0000-0000-000003020000}"/>
    <cellStyle name="1_DIVISION_Products 4" xfId="521" xr:uid="{00000000-0005-0000-0000-000004020000}"/>
    <cellStyle name="1_DIVISION_Products_20100505_Segmentreporting_v57_Testversion" xfId="522" xr:uid="{00000000-0005-0000-0000-000005020000}"/>
    <cellStyle name="1_DIVISION_Products_20100505_Segmentreporting_v57_Testversion 2" xfId="523" xr:uid="{00000000-0005-0000-0000-000006020000}"/>
    <cellStyle name="1_DIVISION_Products_20100505_Segmentreporting_v57_Testversion_20100615_Erfassungstemplate_Ertragsplanung_Retail_v05_kuen" xfId="524" xr:uid="{00000000-0005-0000-0000-000007020000}"/>
    <cellStyle name="1_DIVISION_Products_20100505_Segmentreporting_v57_Testversion_20100615_Erfassungstemplate_Ertragsplanung_Retail_v05_kuen 2" xfId="525" xr:uid="{00000000-0005-0000-0000-000008020000}"/>
    <cellStyle name="1_DIVISION_Products_20100505_Segmentreporting_v57_Testversion_20100615_Erfassungstemplate_Ertragsplanung_Retail_v08" xfId="526" xr:uid="{00000000-0005-0000-0000-000009020000}"/>
    <cellStyle name="1_DIVISION_Products_20100505_Segmentreporting_v57_Testversion_20100615_Erfassungstemplate_Ertragsplanung_Retail_v08 2" xfId="527" xr:uid="{00000000-0005-0000-0000-00000A020000}"/>
    <cellStyle name="1_DIVISION_Products_20100505_Segmentreporting_v57_Testversion_20100623 Management Reporting - Business Review v100413a" xfId="528" xr:uid="{00000000-0005-0000-0000-00000B020000}"/>
    <cellStyle name="1_DIVISION_Products_20100505_Segmentreporting_v57_Testversion_20100630_Erfassungstemplate_Financial_Markets_v04" xfId="529" xr:uid="{00000000-0005-0000-0000-00000C020000}"/>
    <cellStyle name="1_DIVISION_Products_20100505_Segmentreporting_v57_Testversion_20100630_Erfassungstemplate_Financial_Markets_v04 2" xfId="530" xr:uid="{00000000-0005-0000-0000-00000D020000}"/>
    <cellStyle name="1_DIVISION_Products_20100505_Segmentreporting_v57_Testversion_20100701_Erfassungstemplate_Ertragsplanung_Retail_v11" xfId="531" xr:uid="{00000000-0005-0000-0000-00000E020000}"/>
    <cellStyle name="1_DIVISION_Products_20100505_Segmentreporting_v57_Testversion_20100701_Erfassungstemplate_Ertragsplanung_Retail_v11 2" xfId="532" xr:uid="{00000000-0005-0000-0000-00000F020000}"/>
    <cellStyle name="1_DIVISION_Products_20100505_Segmentreporting_v57_Testversion_20100702_Erfassungstemplate_Ertragsplanung_Retail_v15" xfId="533" xr:uid="{00000000-0005-0000-0000-000010020000}"/>
    <cellStyle name="1_DIVISION_Products_20100505_Segmentreporting_v57_Testversion_20100702_Erfassungstemplate_Ertragsplanung_Retail_v15 2" xfId="534" xr:uid="{00000000-0005-0000-0000-000011020000}"/>
    <cellStyle name="1_DIVISION_Products_20100505_Segmentreporting_v57_Testversion_20100702_Erfassungstemplate_Ertragsplanung_Retail_v16" xfId="535" xr:uid="{00000000-0005-0000-0000-000012020000}"/>
    <cellStyle name="1_DIVISION_Products_20100505_Segmentreporting_v57_Testversion_20100702_Erfassungstemplate_Ertragsplanung_Retail_v16 2" xfId="536" xr:uid="{00000000-0005-0000-0000-000013020000}"/>
    <cellStyle name="1_DIVISION_Products_20100505_Segmentreporting_v57_Testversion_20100702_Erfassungstemplate_Ertragsplanung_Retail_v22" xfId="537" xr:uid="{00000000-0005-0000-0000-000014020000}"/>
    <cellStyle name="1_DIVISION_Products_20100505_Segmentreporting_v57_Testversion_20100702_Erfassungstemplate_Ertragsplanung_Retail_v22 2" xfId="538" xr:uid="{00000000-0005-0000-0000-000015020000}"/>
    <cellStyle name="1_DIVISION_Products_20100505_Segmentreporting_v57_Testversion_20100702_Erfassungstemplate_Ertragsplanung_Retail_v23" xfId="539" xr:uid="{00000000-0005-0000-0000-000016020000}"/>
    <cellStyle name="1_DIVISION_Products_20100505_Segmentreporting_v57_Testversion_20100702_Erfassungstemplate_Ertragsplanung_Retail_v23 2" xfId="540" xr:uid="{00000000-0005-0000-0000-000017020000}"/>
    <cellStyle name="1_DIVISION_Products_20100505_Segmentreporting_v57_Testversion_20100713_Erfassungstemplate_Ertragsplanung_Retail_v26" xfId="541" xr:uid="{00000000-0005-0000-0000-000018020000}"/>
    <cellStyle name="1_DIVISION_Products_20100505_Segmentreporting_v57_Testversion_20100713_Erfassungstemplate_Ertragsplanung_Retail_v26 2" xfId="542" xr:uid="{00000000-0005-0000-0000-000019020000}"/>
    <cellStyle name="1_DIVISION_Products_20100505_Segmentreporting_v57_Testversion_20100718_Erfassungstemplate_Ertragsplanung_Retail_v29" xfId="543" xr:uid="{00000000-0005-0000-0000-00001A020000}"/>
    <cellStyle name="1_DIVISION_Products_20100505_Segmentreporting_v57_Testversion_20100718_Erfassungstemplate_Ertragsplanung_Retail_v29 2" xfId="544" xr:uid="{00000000-0005-0000-0000-00001B020000}"/>
    <cellStyle name="1_DIVISION_Products_20100505_Segmentreporting_v57_Testversion_20100720_Erfassungstemplate_LLP_00_draft" xfId="545" xr:uid="{00000000-0005-0000-0000-00001C020000}"/>
    <cellStyle name="1_DIVISION_Products_20100505_Segmentreporting_v57_Testversion_20100726 Management Reporting - Business Review v100413a" xfId="546" xr:uid="{00000000-0005-0000-0000-00001D020000}"/>
    <cellStyle name="1_DIVISION_Products_20100505_Segmentreporting_v57_Testversion_20100727 Management Reporting - Business Review v100413a" xfId="547" xr:uid="{00000000-0005-0000-0000-00001E020000}"/>
    <cellStyle name="1_DIVISION_Products_20100505_Segmentreporting_v57_Testversion_20100727 Management Reporting - Business Review v100413a TEST" xfId="548" xr:uid="{00000000-0005-0000-0000-00001F020000}"/>
    <cellStyle name="1_DIVISION_Products_20100505_Segmentreporting_v57_Testversion_20100728_Erfassungstemplate_Ertragsplanung_Retail_v44" xfId="549" xr:uid="{00000000-0005-0000-0000-000020020000}"/>
    <cellStyle name="1_DIVISION_Products_20100505_Segmentreporting_v57_Testversion_20100728_Erfassungstemplate_Ertragsplanung_Retail_v44 2" xfId="550" xr:uid="{00000000-0005-0000-0000-000021020000}"/>
    <cellStyle name="1_DIVISION_Products_20100505_Segmentreporting_v57_Testversion_20100728_Erfassungstemplate_Financial_Markets_v05" xfId="551" xr:uid="{00000000-0005-0000-0000-000022020000}"/>
    <cellStyle name="1_DIVISION_Products_20100505_Segmentreporting_v57_Testversion_20100728_Erfassungstemplate_Financial_Markets_v05 2" xfId="552" xr:uid="{00000000-0005-0000-0000-000023020000}"/>
    <cellStyle name="1_DIVISION_Products_20100505_Segmentreporting_v57_Testversion_20100728_Erfassungstemplate_Financial_Markets_v07" xfId="553" xr:uid="{00000000-0005-0000-0000-000024020000}"/>
    <cellStyle name="1_DIVISION_Products_20100505_Segmentreporting_v57_Testversion_20100728_Erfassungstemplate_Financial_Markets_v07 2" xfId="554" xr:uid="{00000000-0005-0000-0000-000025020000}"/>
    <cellStyle name="1_DIVISION_Products_20100505_Segmentreporting_v57_Testversion_20100806 Management Reporting - Business Review v100413a TESTVERSION" xfId="555" xr:uid="{00000000-0005-0000-0000-000026020000}"/>
    <cellStyle name="1_DIVISION_Products_20100505_Segmentreporting_v57_Testversion_20101119_Segmentreporting_v78_Testversion" xfId="556" xr:uid="{00000000-0005-0000-0000-000027020000}"/>
    <cellStyle name="1_DIVISION_Products_20100505_Segmentreporting_v57_Testversion_20101206 KPIs 2011" xfId="557" xr:uid="{00000000-0005-0000-0000-000028020000}"/>
    <cellStyle name="1_DIVISION_Products_20100505_Segmentreporting_v57_Testversion_20110103 Management Reporting Details Business Review" xfId="558" xr:uid="{00000000-0005-0000-0000-000029020000}"/>
    <cellStyle name="1_DIVISION_Products_20100505_Segmentreporting_v57_Testversion_20121227 BP_2013_Ertragsplanung_TOTAL_MON_v00_COMMERCIAL_für MH" xfId="559" xr:uid="{00000000-0005-0000-0000-00002A020000}"/>
    <cellStyle name="1_DIVISION_Products_20100505_Segmentreporting_v57_Testversion_BP_2011_Ertragsplanung_Total_v00" xfId="560" xr:uid="{00000000-0005-0000-0000-00002B020000}"/>
    <cellStyle name="1_DIVISION_Products_20100505_Segmentreporting_v57_Testversion_BP_2011_Ertragsplanung_Total_v01" xfId="561" xr:uid="{00000000-0005-0000-0000-00002C020000}"/>
    <cellStyle name="1_DIVISION_Products_20100505_Segmentreporting_v57_Testversion_BP_2011_Investment Books_CR" xfId="562" xr:uid="{00000000-0005-0000-0000-00002D020000}"/>
    <cellStyle name="1_DIVISION_Products_20100505_Segmentreporting_v57_Testversion_BP_2011_Investment Books_CR 2" xfId="563" xr:uid="{00000000-0005-0000-0000-00002E020000}"/>
    <cellStyle name="1_DIVISION_Products_20100505_Segmentreporting_v57_Testversion_BP_2011_Investment Books_CR_2 libor" xfId="564" xr:uid="{00000000-0005-0000-0000-00002F020000}"/>
    <cellStyle name="1_DIVISION_Products_20100505_Segmentreporting_v57_Testversion_BP_2011_Investment Books_CR_2 libor 2" xfId="565" xr:uid="{00000000-0005-0000-0000-000030020000}"/>
    <cellStyle name="1_DIVISION_Products_20100505_Segmentreporting_v57_Testversion_BP_2011_Investment Books_CR_3 equity" xfId="566" xr:uid="{00000000-0005-0000-0000-000031020000}"/>
    <cellStyle name="1_DIVISION_Products_20100505_Segmentreporting_v57_Testversion_BP_2011_Investment Books_CR_3 equity 2" xfId="567" xr:uid="{00000000-0005-0000-0000-000032020000}"/>
    <cellStyle name="1_DIVISION_Products_20100505_Segmentreporting_v57_Testversion_BP_2011_Investment Books_CR_4 mismatch sov" xfId="568" xr:uid="{00000000-0005-0000-0000-000033020000}"/>
    <cellStyle name="1_DIVISION_Products_20100505_Segmentreporting_v57_Testversion_BP_2011_Investment Books_CR_4 mismatch sov 2" xfId="569" xr:uid="{00000000-0005-0000-0000-000034020000}"/>
    <cellStyle name="1_DIVISION_Products_20100505_Segmentreporting_v57_Testversion_BP_2011_Investment Books_CR_5_b" xfId="570" xr:uid="{00000000-0005-0000-0000-000035020000}"/>
    <cellStyle name="1_DIVISION_Products_20100505_Segmentreporting_v57_Testversion_BP_2011_Investment Books_CR_5_b 2" xfId="571" xr:uid="{00000000-0005-0000-0000-000036020000}"/>
    <cellStyle name="1_DIVISION_Products_20100505_Segmentreporting_v57_Testversion_BP_2011_Investment Books_CR_6" xfId="572" xr:uid="{00000000-0005-0000-0000-000037020000}"/>
    <cellStyle name="1_DIVISION_Products_20100505_Segmentreporting_v57_Testversion_BP_2011_Investment Books_CR_6 2" xfId="573" xr:uid="{00000000-0005-0000-0000-000038020000}"/>
    <cellStyle name="1_DIVISION_Products_20100505_Segmentreporting_v57_Testversion_BP_2011_Investment Books_CR_7" xfId="574" xr:uid="{00000000-0005-0000-0000-000039020000}"/>
    <cellStyle name="1_DIVISION_Products_20100505_Segmentreporting_v57_Testversion_BP_2011_Investment Books_CR_7 2" xfId="575" xr:uid="{00000000-0005-0000-0000-00003A020000}"/>
    <cellStyle name="1_DIVISION_Products_20100505_Segmentreporting_v57_Testversion_BP_2011_Investment Books_CR_8" xfId="576" xr:uid="{00000000-0005-0000-0000-00003B020000}"/>
    <cellStyle name="1_DIVISION_Products_20100505_Segmentreporting_v57_Testversion_BP_2011_Investment Books_CR_8 2" xfId="577" xr:uid="{00000000-0005-0000-0000-00003C020000}"/>
    <cellStyle name="1_DIVISION_Products_20100505_Segmentreporting_v57_Testversion_BP_2012_Ertragsplanung_Total_v00" xfId="578" xr:uid="{00000000-0005-0000-0000-00003D020000}"/>
    <cellStyle name="1_DIVISION_Products_20100505_Segmentreporting_v57_Testversion_BP_2012_Ertragsplanung_Total_v03" xfId="579" xr:uid="{00000000-0005-0000-0000-00003E020000}"/>
    <cellStyle name="1_DIVISION_Products_20100505_Segmentreporting_v57_Testversion_BP_2012_Ertragsplanung_Total_v07" xfId="580" xr:uid="{00000000-0005-0000-0000-00003F020000}"/>
    <cellStyle name="1_DIVISION_Products_20100505_Segmentreporting_v57_Testversion_BP_2012_Ertragsplanung_Total_v10" xfId="581" xr:uid="{00000000-0005-0000-0000-000040020000}"/>
    <cellStyle name="1_DIVISION_Products_20100505_Segmentreporting_v57_Testversion_BP_2012_LLP_KR" xfId="582" xr:uid="{00000000-0005-0000-0000-000041020000}"/>
    <cellStyle name="1_DIVISION_Products_20100505_Segmentreporting_v57_Testversion_BP_2013_Ertragsplanung_TOTAL_MON_v00_COMMERCIAL" xfId="583" xr:uid="{00000000-0005-0000-0000-000042020000}"/>
    <cellStyle name="1_DIVISION_Products_20100505_Segmentreporting_v57_Testversion_BP_2013_Ertragsplanung_TOTAL_MON_v00_COMMERCIAL_für MH" xfId="584" xr:uid="{00000000-0005-0000-0000-000043020000}"/>
    <cellStyle name="1_DIVISION_Products_20100505_Segmentreporting_v57_Testversion_BP_2013_Ertragsplanung_TOTAL_MON_v00_INT_COMMERCIAL_für AW" xfId="585" xr:uid="{00000000-0005-0000-0000-000044020000}"/>
    <cellStyle name="1_DIVISION_Products_20100505_Segmentreporting_v57_Testversion_LLP_KR" xfId="586" xr:uid="{00000000-0005-0000-0000-000045020000}"/>
    <cellStyle name="1_DIVISION_Products_20100505_Segmentreporting_v57d" xfId="587" xr:uid="{00000000-0005-0000-0000-000046020000}"/>
    <cellStyle name="1_DIVISION_Products_20100505_Segmentreporting_v57d_20100623 Management Reporting - Business Review v100413a" xfId="588" xr:uid="{00000000-0005-0000-0000-000047020000}"/>
    <cellStyle name="1_DIVISION_Products_20100505_Segmentreporting_v57d_20100726 Management Reporting - Business Review v100413a" xfId="589" xr:uid="{00000000-0005-0000-0000-000048020000}"/>
    <cellStyle name="1_DIVISION_Products_20100505_Segmentreporting_v57d_20100727 Management Reporting - Business Review v100413a" xfId="590" xr:uid="{00000000-0005-0000-0000-000049020000}"/>
    <cellStyle name="1_DIVISION_Products_20100505_Segmentreporting_v57d_20100727 Management Reporting - Business Review v100413a TEST" xfId="591" xr:uid="{00000000-0005-0000-0000-00004A020000}"/>
    <cellStyle name="1_DIVISION_Products_20100505_Segmentreporting_v57d_20100806 Management Reporting - Business Review v100413a TESTVERSION" xfId="592" xr:uid="{00000000-0005-0000-0000-00004B020000}"/>
    <cellStyle name="1_DIVISION_Products_20100505_Segmentreporting_v57d_20101119_Segmentreporting_v78_Testversion" xfId="593" xr:uid="{00000000-0005-0000-0000-00004C020000}"/>
    <cellStyle name="1_DIVISION_Products_20100505_Segmentreporting_v57d_20101206 KPIs 2011" xfId="594" xr:uid="{00000000-0005-0000-0000-00004D020000}"/>
    <cellStyle name="1_DIVISION_Products_20100505_Segmentreporting_v57d_20110103 Management Reporting Details Business Review" xfId="595" xr:uid="{00000000-0005-0000-0000-00004E020000}"/>
    <cellStyle name="1_DIVISION_Products_20100602_Segmentreporting_v61" xfId="596" xr:uid="{00000000-0005-0000-0000-00004F020000}"/>
    <cellStyle name="1_DIVISION_Products_20100602_Segmentreporting_v61_20100623 Management Reporting - Business Review v100413a" xfId="597" xr:uid="{00000000-0005-0000-0000-000050020000}"/>
    <cellStyle name="1_DIVISION_Products_20100602_Segmentreporting_v61_20100726 Management Reporting - Business Review v100413a" xfId="598" xr:uid="{00000000-0005-0000-0000-000051020000}"/>
    <cellStyle name="1_DIVISION_Products_20100602_Segmentreporting_v61_20100727 Management Reporting - Business Review v100413a" xfId="599" xr:uid="{00000000-0005-0000-0000-000052020000}"/>
    <cellStyle name="1_DIVISION_Products_20100602_Segmentreporting_v61_20100727 Management Reporting - Business Review v100413a TEST" xfId="600" xr:uid="{00000000-0005-0000-0000-000053020000}"/>
    <cellStyle name="1_DIVISION_Products_20100602_Segmentreporting_v61_20100806 Management Reporting - Business Review v100413a TESTVERSION" xfId="601" xr:uid="{00000000-0005-0000-0000-000054020000}"/>
    <cellStyle name="1_DIVISION_Products_20100602_Segmentreporting_v61_20101119_Segmentreporting_v78_Testversion" xfId="602" xr:uid="{00000000-0005-0000-0000-000055020000}"/>
    <cellStyle name="1_DIVISION_Products_20100602_Segmentreporting_v61_20101206 KPIs 2011" xfId="603" xr:uid="{00000000-0005-0000-0000-000056020000}"/>
    <cellStyle name="1_DIVISION_Products_20100602_Segmentreporting_v61_20110103 Management Reporting Details Business Review" xfId="604" xr:uid="{00000000-0005-0000-0000-000057020000}"/>
    <cellStyle name="1_DIVISION_Products_20100607_Segmentreporting_v62" xfId="605" xr:uid="{00000000-0005-0000-0000-000058020000}"/>
    <cellStyle name="1_DIVISION_Products_20100607_Segmentreporting_v62_20100623 Management Reporting - Business Review v100413a" xfId="606" xr:uid="{00000000-0005-0000-0000-000059020000}"/>
    <cellStyle name="1_DIVISION_Products_20100607_Segmentreporting_v62_20100726 Management Reporting - Business Review v100413a" xfId="607" xr:uid="{00000000-0005-0000-0000-00005A020000}"/>
    <cellStyle name="1_DIVISION_Products_20100607_Segmentreporting_v62_20100727 Management Reporting - Business Review v100413a" xfId="608" xr:uid="{00000000-0005-0000-0000-00005B020000}"/>
    <cellStyle name="1_DIVISION_Products_20100607_Segmentreporting_v62_20100727 Management Reporting - Business Review v100413a TEST" xfId="609" xr:uid="{00000000-0005-0000-0000-00005C020000}"/>
    <cellStyle name="1_DIVISION_Products_20100607_Segmentreporting_v62_20100806 Management Reporting - Business Review v100413a TESTVERSION" xfId="610" xr:uid="{00000000-0005-0000-0000-00005D020000}"/>
    <cellStyle name="1_DIVISION_Products_20100607_Segmentreporting_v62_20101119_Segmentreporting_v78_Testversion" xfId="611" xr:uid="{00000000-0005-0000-0000-00005E020000}"/>
    <cellStyle name="1_DIVISION_Products_20100607_Segmentreporting_v62_20101206 KPIs 2011" xfId="612" xr:uid="{00000000-0005-0000-0000-00005F020000}"/>
    <cellStyle name="1_DIVISION_Products_20100607_Segmentreporting_v62_20110103 Management Reporting Details Business Review" xfId="613" xr:uid="{00000000-0005-0000-0000-000060020000}"/>
    <cellStyle name="1_DIVISION_Products_20100614_Segmentreporting_v68" xfId="614" xr:uid="{00000000-0005-0000-0000-000061020000}"/>
    <cellStyle name="1_DIVISION_Products_20100614_Segmentreporting_v68_20100623 Management Reporting - Business Review v100413a" xfId="615" xr:uid="{00000000-0005-0000-0000-000062020000}"/>
    <cellStyle name="1_DIVISION_Products_20100614_Segmentreporting_v68_20100726 Management Reporting - Business Review v100413a" xfId="616" xr:uid="{00000000-0005-0000-0000-000063020000}"/>
    <cellStyle name="1_DIVISION_Products_20100614_Segmentreporting_v68_20100727 Management Reporting - Business Review v100413a" xfId="617" xr:uid="{00000000-0005-0000-0000-000064020000}"/>
    <cellStyle name="1_DIVISION_Products_20100614_Segmentreporting_v68_20100727 Management Reporting - Business Review v100413a TEST" xfId="618" xr:uid="{00000000-0005-0000-0000-000065020000}"/>
    <cellStyle name="1_DIVISION_Products_20100614_Segmentreporting_v68_20100806 Management Reporting - Business Review v100413a TESTVERSION" xfId="619" xr:uid="{00000000-0005-0000-0000-000066020000}"/>
    <cellStyle name="1_DIVISION_Products_20100614_Segmentreporting_v68_20101119_Segmentreporting_v78_Testversion" xfId="620" xr:uid="{00000000-0005-0000-0000-000067020000}"/>
    <cellStyle name="1_DIVISION_Products_20100614_Segmentreporting_v68_20101206 KPIs 2011" xfId="621" xr:uid="{00000000-0005-0000-0000-000068020000}"/>
    <cellStyle name="1_DIVISION_Products_20100614_Segmentreporting_v68_20110103 Management Reporting Details Business Review" xfId="622" xr:uid="{00000000-0005-0000-0000-000069020000}"/>
    <cellStyle name="1_DIVISION_Products_20100614_Segmentreporting_v70_Testversion" xfId="623" xr:uid="{00000000-0005-0000-0000-00006A020000}"/>
    <cellStyle name="1_DIVISION_Products_20100615_Erfassungstemplate_Ertragsplanung_Retail_v05_kuen" xfId="624" xr:uid="{00000000-0005-0000-0000-00006B020000}"/>
    <cellStyle name="1_DIVISION_Products_20100615_Erfassungstemplate_Ertragsplanung_Retail_v05_kuen 2" xfId="625" xr:uid="{00000000-0005-0000-0000-00006C020000}"/>
    <cellStyle name="1_DIVISION_Products_20100615_Erfassungstemplate_Ertragsplanung_Retail_v08" xfId="626" xr:uid="{00000000-0005-0000-0000-00006D020000}"/>
    <cellStyle name="1_DIVISION_Products_20100615_Erfassungstemplate_Ertragsplanung_Retail_v08 2" xfId="627" xr:uid="{00000000-0005-0000-0000-00006E020000}"/>
    <cellStyle name="1_DIVISION_Products_20100623 Management Reporting - Business Review v100413a" xfId="628" xr:uid="{00000000-0005-0000-0000-00006F020000}"/>
    <cellStyle name="1_DIVISION_Products_20100630_Erfassungstemplate_Financial_Markets_v04" xfId="629" xr:uid="{00000000-0005-0000-0000-000070020000}"/>
    <cellStyle name="1_DIVISION_Products_20100630_Erfassungstemplate_Financial_Markets_v04 2" xfId="630" xr:uid="{00000000-0005-0000-0000-000071020000}"/>
    <cellStyle name="1_DIVISION_Products_20100701_Erfassungstemplate_Ertragsplanung_Retail_v11" xfId="631" xr:uid="{00000000-0005-0000-0000-000072020000}"/>
    <cellStyle name="1_DIVISION_Products_20100701_Erfassungstemplate_Ertragsplanung_Retail_v11 2" xfId="632" xr:uid="{00000000-0005-0000-0000-000073020000}"/>
    <cellStyle name="1_DIVISION_Products_20100702_Erfassungstemplate_Ertragsplanung_Retail_v15" xfId="633" xr:uid="{00000000-0005-0000-0000-000074020000}"/>
    <cellStyle name="1_DIVISION_Products_20100702_Erfassungstemplate_Ertragsplanung_Retail_v15 2" xfId="634" xr:uid="{00000000-0005-0000-0000-000075020000}"/>
    <cellStyle name="1_DIVISION_Products_20100702_Erfassungstemplate_Ertragsplanung_Retail_v16" xfId="635" xr:uid="{00000000-0005-0000-0000-000076020000}"/>
    <cellStyle name="1_DIVISION_Products_20100702_Erfassungstemplate_Ertragsplanung_Retail_v16 2" xfId="636" xr:uid="{00000000-0005-0000-0000-000077020000}"/>
    <cellStyle name="1_DIVISION_Products_20100702_Erfassungstemplate_Ertragsplanung_Retail_v22" xfId="637" xr:uid="{00000000-0005-0000-0000-000078020000}"/>
    <cellStyle name="1_DIVISION_Products_20100702_Erfassungstemplate_Ertragsplanung_Retail_v22 2" xfId="638" xr:uid="{00000000-0005-0000-0000-000079020000}"/>
    <cellStyle name="1_DIVISION_Products_20100702_Erfassungstemplate_Ertragsplanung_Retail_v23" xfId="639" xr:uid="{00000000-0005-0000-0000-00007A020000}"/>
    <cellStyle name="1_DIVISION_Products_20100702_Erfassungstemplate_Ertragsplanung_Retail_v23 2" xfId="640" xr:uid="{00000000-0005-0000-0000-00007B020000}"/>
    <cellStyle name="1_DIVISION_Products_20100713_Erfassungstemplate_Ertragsplanung_Retail_v26" xfId="641" xr:uid="{00000000-0005-0000-0000-00007C020000}"/>
    <cellStyle name="1_DIVISION_Products_20100713_Erfassungstemplate_Ertragsplanung_Retail_v26 2" xfId="642" xr:uid="{00000000-0005-0000-0000-00007D020000}"/>
    <cellStyle name="1_DIVISION_Products_20100713_Segmentreporting_v72" xfId="643" xr:uid="{00000000-0005-0000-0000-00007E020000}"/>
    <cellStyle name="1_DIVISION_Products_20100714_Segmentreporting_v73" xfId="644" xr:uid="{00000000-0005-0000-0000-00007F020000}"/>
    <cellStyle name="1_DIVISION_Products_20100714_Segmentreporting_v74" xfId="645" xr:uid="{00000000-0005-0000-0000-000080020000}"/>
    <cellStyle name="1_DIVISION_Products_20100718_Erfassungstemplate_Ertragsplanung_Retail_v29" xfId="646" xr:uid="{00000000-0005-0000-0000-000081020000}"/>
    <cellStyle name="1_DIVISION_Products_20100718_Erfassungstemplate_Ertragsplanung_Retail_v29 2" xfId="647" xr:uid="{00000000-0005-0000-0000-000082020000}"/>
    <cellStyle name="1_DIVISION_Products_20100719_Segmentreporting_v75" xfId="648" xr:uid="{00000000-0005-0000-0000-000083020000}"/>
    <cellStyle name="1_DIVISION_Products_20100719_Segmentreporting_v75_Testversion" xfId="649" xr:uid="{00000000-0005-0000-0000-000084020000}"/>
    <cellStyle name="1_DIVISION_Products_20100720_Erfassungstemplate_LLP_00_draft" xfId="650" xr:uid="{00000000-0005-0000-0000-000085020000}"/>
    <cellStyle name="1_DIVISION_Products_20100720_Segmentreporting_v76_Testversion" xfId="651" xr:uid="{00000000-0005-0000-0000-000086020000}"/>
    <cellStyle name="1_DIVISION_Products_20100726 Management Reporting - Business Review v100413a" xfId="652" xr:uid="{00000000-0005-0000-0000-000087020000}"/>
    <cellStyle name="1_DIVISION_Products_20100727 Management Reporting - Business Review v100413a" xfId="653" xr:uid="{00000000-0005-0000-0000-000088020000}"/>
    <cellStyle name="1_DIVISION_Products_20100727 Management Reporting - Business Review v100413a TEST" xfId="654" xr:uid="{00000000-0005-0000-0000-000089020000}"/>
    <cellStyle name="1_DIVISION_Products_20100728_Erfassungstemplate_Ertragsplanung_Retail_v44" xfId="655" xr:uid="{00000000-0005-0000-0000-00008A020000}"/>
    <cellStyle name="1_DIVISION_Products_20100728_Erfassungstemplate_Ertragsplanung_Retail_v44 2" xfId="656" xr:uid="{00000000-0005-0000-0000-00008B020000}"/>
    <cellStyle name="1_DIVISION_Products_20100728_Erfassungstemplate_Financial_Markets_v05" xfId="657" xr:uid="{00000000-0005-0000-0000-00008C020000}"/>
    <cellStyle name="1_DIVISION_Products_20100728_Erfassungstemplate_Financial_Markets_v05 2" xfId="658" xr:uid="{00000000-0005-0000-0000-00008D020000}"/>
    <cellStyle name="1_DIVISION_Products_20100728_Erfassungstemplate_Financial_Markets_v07" xfId="659" xr:uid="{00000000-0005-0000-0000-00008E020000}"/>
    <cellStyle name="1_DIVISION_Products_20100728_Erfassungstemplate_Financial_Markets_v07 2" xfId="660" xr:uid="{00000000-0005-0000-0000-00008F020000}"/>
    <cellStyle name="1_DIVISION_Products_20100806 Management Reporting - Business Review v100413a TESTVERSION" xfId="661" xr:uid="{00000000-0005-0000-0000-000090020000}"/>
    <cellStyle name="1_DIVISION_Products_20101012_Segmentreporting_v77_Testversion" xfId="662" xr:uid="{00000000-0005-0000-0000-000091020000}"/>
    <cellStyle name="1_DIVISION_Products_20101119_Segmentreporting_v78_Testversion" xfId="663" xr:uid="{00000000-0005-0000-0000-000092020000}"/>
    <cellStyle name="1_DIVISION_Products_20101206 KPIs 2011" xfId="664" xr:uid="{00000000-0005-0000-0000-000093020000}"/>
    <cellStyle name="1_DIVISION_Products_2010301 KPIs 2011" xfId="665" xr:uid="{00000000-0005-0000-0000-000094020000}"/>
    <cellStyle name="1_DIVISION_Products_2011_Segmentreporting_v79_Testversion" xfId="666" xr:uid="{00000000-0005-0000-0000-000095020000}"/>
    <cellStyle name="1_DIVISION_Products_2011_Segmentreporting_v79_Testversion_01" xfId="667" xr:uid="{00000000-0005-0000-0000-000096020000}"/>
    <cellStyle name="1_DIVISION_Products_20110103 Management Reporting Details Business Review" xfId="668" xr:uid="{00000000-0005-0000-0000-000097020000}"/>
    <cellStyle name="1_DIVISION_Products_20110215_Segmentreporting_v79_Testversion_x" xfId="669" xr:uid="{00000000-0005-0000-0000-000098020000}"/>
    <cellStyle name="1_DIVISION_Products_20110307 Master Management Reporting 1.0_v6 Excerpt Businesses" xfId="670" xr:uid="{00000000-0005-0000-0000-000099020000}"/>
    <cellStyle name="1_DIVISION_Products_20110419_Business_Performance_Report_v11_RSC" xfId="671" xr:uid="{00000000-0005-0000-0000-00009A020000}"/>
    <cellStyle name="1_DIVISION_Products_20121227 BP_2013_Ertragsplanung_TOTAL_MON_v00_COMMERCIAL_für MH" xfId="672" xr:uid="{00000000-0005-0000-0000-00009B020000}"/>
    <cellStyle name="1_DIVISION_Products_BP_2011_Ertragsplanung_Total_v00" xfId="673" xr:uid="{00000000-0005-0000-0000-00009C020000}"/>
    <cellStyle name="1_DIVISION_Products_BP_2011_Ertragsplanung_Total_v01" xfId="674" xr:uid="{00000000-0005-0000-0000-00009D020000}"/>
    <cellStyle name="1_DIVISION_Products_BP_2011_Investment Books_CR" xfId="675" xr:uid="{00000000-0005-0000-0000-00009E020000}"/>
    <cellStyle name="1_DIVISION_Products_BP_2011_Investment Books_CR 2" xfId="676" xr:uid="{00000000-0005-0000-0000-00009F020000}"/>
    <cellStyle name="1_DIVISION_Products_BP_2011_Investment Books_CR_2 libor" xfId="677" xr:uid="{00000000-0005-0000-0000-0000A0020000}"/>
    <cellStyle name="1_DIVISION_Products_BP_2011_Investment Books_CR_2 libor 2" xfId="678" xr:uid="{00000000-0005-0000-0000-0000A1020000}"/>
    <cellStyle name="1_DIVISION_Products_BP_2011_Investment Books_CR_3 equity" xfId="679" xr:uid="{00000000-0005-0000-0000-0000A2020000}"/>
    <cellStyle name="1_DIVISION_Products_BP_2011_Investment Books_CR_3 equity 2" xfId="680" xr:uid="{00000000-0005-0000-0000-0000A3020000}"/>
    <cellStyle name="1_DIVISION_Products_BP_2011_Investment Books_CR_4 mismatch sov" xfId="681" xr:uid="{00000000-0005-0000-0000-0000A4020000}"/>
    <cellStyle name="1_DIVISION_Products_BP_2011_Investment Books_CR_4 mismatch sov 2" xfId="682" xr:uid="{00000000-0005-0000-0000-0000A5020000}"/>
    <cellStyle name="1_DIVISION_Products_BP_2011_Investment Books_CR_5_b" xfId="683" xr:uid="{00000000-0005-0000-0000-0000A6020000}"/>
    <cellStyle name="1_DIVISION_Products_BP_2011_Investment Books_CR_5_b 2" xfId="684" xr:uid="{00000000-0005-0000-0000-0000A7020000}"/>
    <cellStyle name="1_DIVISION_Products_BP_2011_Investment Books_CR_6" xfId="685" xr:uid="{00000000-0005-0000-0000-0000A8020000}"/>
    <cellStyle name="1_DIVISION_Products_BP_2011_Investment Books_CR_6 2" xfId="686" xr:uid="{00000000-0005-0000-0000-0000A9020000}"/>
    <cellStyle name="1_DIVISION_Products_BP_2011_Investment Books_CR_7" xfId="687" xr:uid="{00000000-0005-0000-0000-0000AA020000}"/>
    <cellStyle name="1_DIVISION_Products_BP_2011_Investment Books_CR_7 2" xfId="688" xr:uid="{00000000-0005-0000-0000-0000AB020000}"/>
    <cellStyle name="1_DIVISION_Products_BP_2011_Investment Books_CR_8" xfId="689" xr:uid="{00000000-0005-0000-0000-0000AC020000}"/>
    <cellStyle name="1_DIVISION_Products_BP_2011_Investment Books_CR_8 2" xfId="690" xr:uid="{00000000-0005-0000-0000-0000AD020000}"/>
    <cellStyle name="1_DIVISION_Products_BP_2012_Ertragsplanung_Total_v00" xfId="691" xr:uid="{00000000-0005-0000-0000-0000AE020000}"/>
    <cellStyle name="1_DIVISION_Products_BP_2012_Ertragsplanung_Total_v03" xfId="692" xr:uid="{00000000-0005-0000-0000-0000AF020000}"/>
    <cellStyle name="1_DIVISION_Products_BP_2012_Ertragsplanung_Total_v07" xfId="693" xr:uid="{00000000-0005-0000-0000-0000B0020000}"/>
    <cellStyle name="1_DIVISION_Products_BP_2012_Ertragsplanung_Total_v10" xfId="694" xr:uid="{00000000-0005-0000-0000-0000B1020000}"/>
    <cellStyle name="1_DIVISION_Products_BP_2012_LLP_KR" xfId="695" xr:uid="{00000000-0005-0000-0000-0000B2020000}"/>
    <cellStyle name="1_DIVISION_Products_BP_2013_Ertragsplanung_TOTAL_MON_v00_COMMERCIAL" xfId="696" xr:uid="{00000000-0005-0000-0000-0000B3020000}"/>
    <cellStyle name="1_DIVISION_Products_BP_2013_Ertragsplanung_TOTAL_MON_v00_COMMERCIAL_für MH" xfId="697" xr:uid="{00000000-0005-0000-0000-0000B4020000}"/>
    <cellStyle name="1_DIVISION_Products_BP_2013_Ertragsplanung_TOTAL_MON_v00_INT_COMMERCIAL_für AW" xfId="698" xr:uid="{00000000-0005-0000-0000-0000B5020000}"/>
    <cellStyle name="1_DIVISION_Products_Division Summary  PCR" xfId="699" xr:uid="{00000000-0005-0000-0000-0000B6020000}"/>
    <cellStyle name="1_DIVISION_Products_Key-P-FM" xfId="700" xr:uid="{00000000-0005-0000-0000-0000B7020000}"/>
    <cellStyle name="1_DIVISION_Products_Key-P-Retail" xfId="701" xr:uid="{00000000-0005-0000-0000-0000B8020000}"/>
    <cellStyle name="1_DIVISION_Products_Kopie von 20100608_Segmentreporting_v65" xfId="702" xr:uid="{00000000-0005-0000-0000-0000B9020000}"/>
    <cellStyle name="1_DIVISION_Products_Kopie von 20100608_Segmentreporting_v65_20100623 Management Reporting - Business Review v100413a" xfId="703" xr:uid="{00000000-0005-0000-0000-0000BA020000}"/>
    <cellStyle name="1_DIVISION_Products_Kopie von 20100608_Segmentreporting_v65_20100726 Management Reporting - Business Review v100413a" xfId="704" xr:uid="{00000000-0005-0000-0000-0000BB020000}"/>
    <cellStyle name="1_DIVISION_Products_Kopie von 20100608_Segmentreporting_v65_20100727 Management Reporting - Business Review v100413a" xfId="705" xr:uid="{00000000-0005-0000-0000-0000BC020000}"/>
    <cellStyle name="1_DIVISION_Products_Kopie von 20100608_Segmentreporting_v65_20100727 Management Reporting - Business Review v100413a TEST" xfId="706" xr:uid="{00000000-0005-0000-0000-0000BD020000}"/>
    <cellStyle name="1_DIVISION_Products_Kopie von 20100608_Segmentreporting_v65_20100806 Management Reporting - Business Review v100413a TESTVERSION" xfId="707" xr:uid="{00000000-0005-0000-0000-0000BE020000}"/>
    <cellStyle name="1_DIVISION_Products_Kopie von 20100608_Segmentreporting_v65_20101119_Segmentreporting_v78_Testversion" xfId="708" xr:uid="{00000000-0005-0000-0000-0000BF020000}"/>
    <cellStyle name="1_DIVISION_Products_Kopie von 20100608_Segmentreporting_v65_20101206 KPIs 2011" xfId="709" xr:uid="{00000000-0005-0000-0000-0000C0020000}"/>
    <cellStyle name="1_DIVISION_Products_Kopie von 20100608_Segmentreporting_v65_20110103 Management Reporting Details Business Review" xfId="710" xr:uid="{00000000-0005-0000-0000-0000C1020000}"/>
    <cellStyle name="1_DIVISION_Products_LLP_KR" xfId="711" xr:uid="{00000000-0005-0000-0000-0000C2020000}"/>
    <cellStyle name="1_DIVISION_Products_New Network Strategy" xfId="712" xr:uid="{00000000-0005-0000-0000-0000C3020000}"/>
    <cellStyle name="1_DIVISION_Products_Sales Funnel" xfId="713" xr:uid="{00000000-0005-0000-0000-0000C4020000}"/>
    <cellStyle name="1_DIVISION_Products_Testversion von 2011_Segmentreporting_v79_Testversion" xfId="714" xr:uid="{00000000-0005-0000-0000-0000C5020000}"/>
    <cellStyle name="1_Excel Basistabellen und Graphiken_IFRS_102010 2.0" xfId="715" xr:uid="{00000000-0005-0000-0000-0000C6020000}"/>
    <cellStyle name="1_Excel Basistabellen und Graphiken_IFRS_102010 2.0_~3174756" xfId="716" xr:uid="{00000000-0005-0000-0000-0000C7020000}"/>
    <cellStyle name="1_Excel Basistabellen und Graphiken_IFRS_102010 2.0_03 2011 Business Development" xfId="717" xr:uid="{00000000-0005-0000-0000-0000C8020000}"/>
    <cellStyle name="1_Excel Basistabellen und Graphiken_IFRS_102010 2.0_03 2011 Business Development_Derivatives" xfId="718" xr:uid="{00000000-0005-0000-0000-0000C9020000}"/>
    <cellStyle name="1_Excel Basistabellen und Graphiken_IFRS_102010 2.0_2011_Segmentreporting_v79_Testversion" xfId="719" xr:uid="{00000000-0005-0000-0000-0000CA020000}"/>
    <cellStyle name="1_Excel Basistabellen und Graphiken_IFRS_102010 2.0_20110419_Business_Performance_Report_v11" xfId="720" xr:uid="{00000000-0005-0000-0000-0000CB020000}"/>
    <cellStyle name="1_Excel Basistabellen und Graphiken_IFRS_102010 2.0_Derivatives" xfId="721" xr:uid="{00000000-0005-0000-0000-0000CC020000}"/>
    <cellStyle name="1_KONZERN_121203" xfId="722" xr:uid="{00000000-0005-0000-0000-0000CD020000}"/>
    <cellStyle name="1_KONZERN_121203_BOLERO_2012-12-03_V2" xfId="723" xr:uid="{00000000-0005-0000-0000-0000CE020000}"/>
    <cellStyle name="1_LLP_KR" xfId="724" xr:uid="{00000000-0005-0000-0000-0000CF020000}"/>
    <cellStyle name="1_Mappe6" xfId="725" xr:uid="{00000000-0005-0000-0000-0000D0020000}"/>
    <cellStyle name="1_Mappe6_BOLERO_2012-12-03_V2" xfId="726" xr:uid="{00000000-0005-0000-0000-0000D1020000}"/>
    <cellStyle name="1_Restructuring File _ 3-07-13_scorecard" xfId="727" xr:uid="{00000000-0005-0000-0000-0000D2020000}"/>
    <cellStyle name="1_STAT-Nominations_121212" xfId="728" xr:uid="{00000000-0005-0000-0000-0000D3020000}"/>
    <cellStyle name="1_Wincor SB-Install" xfId="729" xr:uid="{00000000-0005-0000-0000-0000D4020000}"/>
    <cellStyle name="1Normal" xfId="730" xr:uid="{00000000-0005-0000-0000-0000D5020000}"/>
    <cellStyle name="2" xfId="731" xr:uid="{00000000-0005-0000-0000-0000D6020000}"/>
    <cellStyle name="2_20100616 overview " xfId="732" xr:uid="{00000000-0005-0000-0000-0000D7020000}"/>
    <cellStyle name="2_20100623 Management Reporting - Business Review v100413a" xfId="733" xr:uid="{00000000-0005-0000-0000-0000D8020000}"/>
    <cellStyle name="2_20100726 Management Reporting - Business Review v100413a" xfId="734" xr:uid="{00000000-0005-0000-0000-0000D9020000}"/>
    <cellStyle name="2_20100727 Management Reporting - Business Review v100413a" xfId="735" xr:uid="{00000000-0005-0000-0000-0000DA020000}"/>
    <cellStyle name="2_20100727 Management Reporting - Business Review v100413a TEST" xfId="736" xr:uid="{00000000-0005-0000-0000-0000DB020000}"/>
    <cellStyle name="2_20100806 Management Reporting - Business Review v100413a TESTVERSION" xfId="737" xr:uid="{00000000-0005-0000-0000-0000DC020000}"/>
    <cellStyle name="2_20101119_Segmentreporting_v78_Testversion" xfId="738" xr:uid="{00000000-0005-0000-0000-0000DD020000}"/>
    <cellStyle name="2_20101206 KPIs 2011" xfId="739" xr:uid="{00000000-0005-0000-0000-0000DE020000}"/>
    <cellStyle name="2_20110103 Management Reporting Details Business Review" xfId="740" xr:uid="{00000000-0005-0000-0000-0000DF020000}"/>
    <cellStyle name="2_20110204 Finance Calendar 2011" xfId="741" xr:uid="{00000000-0005-0000-0000-0000E0020000}"/>
    <cellStyle name="2_20110204 Finance Calendar 2011_~3174756" xfId="742" xr:uid="{00000000-0005-0000-0000-0000E1020000}"/>
    <cellStyle name="2_20110204 Finance Calendar 2011_03 2011 Business Development" xfId="743" xr:uid="{00000000-0005-0000-0000-0000E2020000}"/>
    <cellStyle name="2_20110204 Finance Calendar 2011_03 2011 Business Development_Derivatives" xfId="744" xr:uid="{00000000-0005-0000-0000-0000E3020000}"/>
    <cellStyle name="2_20110204 Finance Calendar 2011_2011_Segmentreporting_v79_Testversion" xfId="745" xr:uid="{00000000-0005-0000-0000-0000E4020000}"/>
    <cellStyle name="2_20110204 Finance Calendar 2011_20110419_Business_Performance_Report_v11" xfId="746" xr:uid="{00000000-0005-0000-0000-0000E5020000}"/>
    <cellStyle name="2_20110204 Finance Calendar 2011_Derivatives" xfId="747" xr:uid="{00000000-0005-0000-0000-0000E6020000}"/>
    <cellStyle name="2_20110215 Finance Calendar 2011" xfId="748" xr:uid="{00000000-0005-0000-0000-0000E7020000}"/>
    <cellStyle name="2_20110215 Finance Calendar 2011_03 2011 Business Development" xfId="749" xr:uid="{00000000-0005-0000-0000-0000E8020000}"/>
    <cellStyle name="2_20110215 Finance Calendar 2011_03 2011 Business Development_Derivatives" xfId="750" xr:uid="{00000000-0005-0000-0000-0000E9020000}"/>
    <cellStyle name="2_20110215 Finance Calendar 2011_2011_Segmentreporting_v79_Testversion" xfId="751" xr:uid="{00000000-0005-0000-0000-0000EA020000}"/>
    <cellStyle name="2_20110215 Finance Calendar 2011_20110419_Business_Performance_Report_v11" xfId="752" xr:uid="{00000000-0005-0000-0000-0000EB020000}"/>
    <cellStyle name="2_20110215 Finance Calendar 2011_Derivatives" xfId="753" xr:uid="{00000000-0005-0000-0000-0000EC020000}"/>
    <cellStyle name="2_2011203 Overview Reports" xfId="754" xr:uid="{00000000-0005-0000-0000-0000ED020000}"/>
    <cellStyle name="2_2011203 Overview Reports 2" xfId="755" xr:uid="{00000000-0005-0000-0000-0000EE020000}"/>
    <cellStyle name="2_2011203 Overview Reports 3" xfId="756" xr:uid="{00000000-0005-0000-0000-0000EF020000}"/>
    <cellStyle name="2_2011203 Overview Reports 4" xfId="757" xr:uid="{00000000-0005-0000-0000-0000F0020000}"/>
    <cellStyle name="2_2011203 Overview Reports_~3174756" xfId="758" xr:uid="{00000000-0005-0000-0000-0000F1020000}"/>
    <cellStyle name="2_2011203 Overview Reports_03 2011 Business Development" xfId="759" xr:uid="{00000000-0005-0000-0000-0000F2020000}"/>
    <cellStyle name="2_2011203 Overview Reports_03 2011 Business Development_Derivatives" xfId="760" xr:uid="{00000000-0005-0000-0000-0000F3020000}"/>
    <cellStyle name="2_2011203 Overview Reports_2011_Segmentreporting_v79_Testversion" xfId="761" xr:uid="{00000000-0005-0000-0000-0000F4020000}"/>
    <cellStyle name="2_2011203 Overview Reports_20110419_Business_Performance_Report_v11" xfId="762" xr:uid="{00000000-0005-0000-0000-0000F5020000}"/>
    <cellStyle name="2_2011203 Overview Reports_20110419_Business_Performance_Report_v11_RSC" xfId="763" xr:uid="{00000000-0005-0000-0000-0000F6020000}"/>
    <cellStyle name="2_2011203 Overview Reports_Derivatives" xfId="764" xr:uid="{00000000-0005-0000-0000-0000F7020000}"/>
    <cellStyle name="2_2011203 Overview Reports_Division Summary  PCR" xfId="765" xr:uid="{00000000-0005-0000-0000-0000F8020000}"/>
    <cellStyle name="2_2011203 Overview Reports_Key-P-FM" xfId="766" xr:uid="{00000000-0005-0000-0000-0000F9020000}"/>
    <cellStyle name="2_2011203 Overview Reports_Key-P-Retail" xfId="767" xr:uid="{00000000-0005-0000-0000-0000FA020000}"/>
    <cellStyle name="2_2011203 Overview Reports_New Network Strategy" xfId="768" xr:uid="{00000000-0005-0000-0000-0000FB020000}"/>
    <cellStyle name="2_2011203 Overview Reports_Sales Funnel" xfId="769" xr:uid="{00000000-0005-0000-0000-0000FC020000}"/>
    <cellStyle name="2_BOLERO_2012-08-06" xfId="770" xr:uid="{00000000-0005-0000-0000-0000FD020000}"/>
    <cellStyle name="2_BOLERO_2012-08-06_BOLERO_2012-12-03_V2" xfId="771" xr:uid="{00000000-0005-0000-0000-0000FE020000}"/>
    <cellStyle name="2_BOLERO_2012-12-03_V3" xfId="772" xr:uid="{00000000-0005-0000-0000-0000FF020000}"/>
    <cellStyle name="2_consolidated own funds 11_2010" xfId="773" xr:uid="{00000000-0005-0000-0000-000000030000}"/>
    <cellStyle name="2_consolidated own funds 11_2010_~3174756" xfId="774" xr:uid="{00000000-0005-0000-0000-000001030000}"/>
    <cellStyle name="2_consolidated own funds 11_2010_03 2011 Business Development" xfId="775" xr:uid="{00000000-0005-0000-0000-000002030000}"/>
    <cellStyle name="2_consolidated own funds 11_2010_03 2011 Business Development_Derivatives" xfId="776" xr:uid="{00000000-0005-0000-0000-000003030000}"/>
    <cellStyle name="2_consolidated own funds 11_2010_2011_Segmentreporting_v79_Testversion" xfId="777" xr:uid="{00000000-0005-0000-0000-000004030000}"/>
    <cellStyle name="2_consolidated own funds 11_2010_20110419_Business_Performance_Report_v11" xfId="778" xr:uid="{00000000-0005-0000-0000-000005030000}"/>
    <cellStyle name="2_consolidated own funds 11_2010_Derivatives" xfId="779" xr:uid="{00000000-0005-0000-0000-000006030000}"/>
    <cellStyle name="2_Daten_MonRep_2012_08" xfId="780" xr:uid="{00000000-0005-0000-0000-000007030000}"/>
    <cellStyle name="2_Daten_MonRep_2012_08_BOLERO_2012-12-03_V2" xfId="781" xr:uid="{00000000-0005-0000-0000-000008030000}"/>
    <cellStyle name="2_Daten_MonRep_2012_10" xfId="782" xr:uid="{00000000-0005-0000-0000-000009030000}"/>
    <cellStyle name="2_Daten_MonRep_2012_10_BOLERO_2012-12-03_V2" xfId="783" xr:uid="{00000000-0005-0000-0000-00000A030000}"/>
    <cellStyle name="2_DIVISION_Products" xfId="784" xr:uid="{00000000-0005-0000-0000-00000B030000}"/>
    <cellStyle name="2_DIVISION_Products 2" xfId="785" xr:uid="{00000000-0005-0000-0000-00000C030000}"/>
    <cellStyle name="2_DIVISION_Products 3" xfId="786" xr:uid="{00000000-0005-0000-0000-00000D030000}"/>
    <cellStyle name="2_DIVISION_Products 4" xfId="787" xr:uid="{00000000-0005-0000-0000-00000E030000}"/>
    <cellStyle name="2_DIVISION_Products_20100505_Segmentreporting_v57_Testversion" xfId="788" xr:uid="{00000000-0005-0000-0000-00000F030000}"/>
    <cellStyle name="2_DIVISION_Products_20100505_Segmentreporting_v57_Testversion_20100623 Management Reporting - Business Review v100413a" xfId="789" xr:uid="{00000000-0005-0000-0000-000010030000}"/>
    <cellStyle name="2_DIVISION_Products_20100505_Segmentreporting_v57_Testversion_20100726 Management Reporting - Business Review v100413a" xfId="790" xr:uid="{00000000-0005-0000-0000-000011030000}"/>
    <cellStyle name="2_DIVISION_Products_20100505_Segmentreporting_v57_Testversion_20100727 Management Reporting - Business Review v100413a" xfId="791" xr:uid="{00000000-0005-0000-0000-000012030000}"/>
    <cellStyle name="2_DIVISION_Products_20100505_Segmentreporting_v57_Testversion_20100727 Management Reporting - Business Review v100413a TEST" xfId="792" xr:uid="{00000000-0005-0000-0000-000013030000}"/>
    <cellStyle name="2_DIVISION_Products_20100505_Segmentreporting_v57_Testversion_20100806 Management Reporting - Business Review v100413a TESTVERSION" xfId="793" xr:uid="{00000000-0005-0000-0000-000014030000}"/>
    <cellStyle name="2_DIVISION_Products_20100505_Segmentreporting_v57_Testversion_20101119_Segmentreporting_v78_Testversion" xfId="794" xr:uid="{00000000-0005-0000-0000-000015030000}"/>
    <cellStyle name="2_DIVISION_Products_20100505_Segmentreporting_v57_Testversion_20101206 KPIs 2011" xfId="795" xr:uid="{00000000-0005-0000-0000-000016030000}"/>
    <cellStyle name="2_DIVISION_Products_20100505_Segmentreporting_v57_Testversion_20110103 Management Reporting Details Business Review" xfId="796" xr:uid="{00000000-0005-0000-0000-000017030000}"/>
    <cellStyle name="2_DIVISION_Products_20100505_Segmentreporting_v57d" xfId="797" xr:uid="{00000000-0005-0000-0000-000018030000}"/>
    <cellStyle name="2_DIVISION_Products_20100505_Segmentreporting_v57d_20100623 Management Reporting - Business Review v100413a" xfId="798" xr:uid="{00000000-0005-0000-0000-000019030000}"/>
    <cellStyle name="2_DIVISION_Products_20100505_Segmentreporting_v57d_20100726 Management Reporting - Business Review v100413a" xfId="799" xr:uid="{00000000-0005-0000-0000-00001A030000}"/>
    <cellStyle name="2_DIVISION_Products_20100505_Segmentreporting_v57d_20100727 Management Reporting - Business Review v100413a" xfId="800" xr:uid="{00000000-0005-0000-0000-00001B030000}"/>
    <cellStyle name="2_DIVISION_Products_20100505_Segmentreporting_v57d_20100727 Management Reporting - Business Review v100413a TEST" xfId="801" xr:uid="{00000000-0005-0000-0000-00001C030000}"/>
    <cellStyle name="2_DIVISION_Products_20100505_Segmentreporting_v57d_20100806 Management Reporting - Business Review v100413a TESTVERSION" xfId="802" xr:uid="{00000000-0005-0000-0000-00001D030000}"/>
    <cellStyle name="2_DIVISION_Products_20100505_Segmentreporting_v57d_20101119_Segmentreporting_v78_Testversion" xfId="803" xr:uid="{00000000-0005-0000-0000-00001E030000}"/>
    <cellStyle name="2_DIVISION_Products_20100505_Segmentreporting_v57d_20101206 KPIs 2011" xfId="804" xr:uid="{00000000-0005-0000-0000-00001F030000}"/>
    <cellStyle name="2_DIVISION_Products_20100505_Segmentreporting_v57d_20110103 Management Reporting Details Business Review" xfId="805" xr:uid="{00000000-0005-0000-0000-000020030000}"/>
    <cellStyle name="2_DIVISION_Products_20100602_Segmentreporting_v61" xfId="806" xr:uid="{00000000-0005-0000-0000-000021030000}"/>
    <cellStyle name="2_DIVISION_Products_20100602_Segmentreporting_v61_20100623 Management Reporting - Business Review v100413a" xfId="807" xr:uid="{00000000-0005-0000-0000-000022030000}"/>
    <cellStyle name="2_DIVISION_Products_20100602_Segmentreporting_v61_20100726 Management Reporting - Business Review v100413a" xfId="808" xr:uid="{00000000-0005-0000-0000-000023030000}"/>
    <cellStyle name="2_DIVISION_Products_20100602_Segmentreporting_v61_20100727 Management Reporting - Business Review v100413a" xfId="809" xr:uid="{00000000-0005-0000-0000-000024030000}"/>
    <cellStyle name="2_DIVISION_Products_20100602_Segmentreporting_v61_20100727 Management Reporting - Business Review v100413a TEST" xfId="810" xr:uid="{00000000-0005-0000-0000-000025030000}"/>
    <cellStyle name="2_DIVISION_Products_20100602_Segmentreporting_v61_20100806 Management Reporting - Business Review v100413a TESTVERSION" xfId="811" xr:uid="{00000000-0005-0000-0000-000026030000}"/>
    <cellStyle name="2_DIVISION_Products_20100602_Segmentreporting_v61_20101119_Segmentreporting_v78_Testversion" xfId="812" xr:uid="{00000000-0005-0000-0000-000027030000}"/>
    <cellStyle name="2_DIVISION_Products_20100602_Segmentreporting_v61_20101206 KPIs 2011" xfId="813" xr:uid="{00000000-0005-0000-0000-000028030000}"/>
    <cellStyle name="2_DIVISION_Products_20100602_Segmentreporting_v61_20110103 Management Reporting Details Business Review" xfId="814" xr:uid="{00000000-0005-0000-0000-000029030000}"/>
    <cellStyle name="2_DIVISION_Products_20100607_Segmentreporting_v62" xfId="815" xr:uid="{00000000-0005-0000-0000-00002A030000}"/>
    <cellStyle name="2_DIVISION_Products_20100607_Segmentreporting_v62_20100623 Management Reporting - Business Review v100413a" xfId="816" xr:uid="{00000000-0005-0000-0000-00002B030000}"/>
    <cellStyle name="2_DIVISION_Products_20100607_Segmentreporting_v62_20100726 Management Reporting - Business Review v100413a" xfId="817" xr:uid="{00000000-0005-0000-0000-00002C030000}"/>
    <cellStyle name="2_DIVISION_Products_20100607_Segmentreporting_v62_20100727 Management Reporting - Business Review v100413a" xfId="818" xr:uid="{00000000-0005-0000-0000-00002D030000}"/>
    <cellStyle name="2_DIVISION_Products_20100607_Segmentreporting_v62_20100727 Management Reporting - Business Review v100413a TEST" xfId="819" xr:uid="{00000000-0005-0000-0000-00002E030000}"/>
    <cellStyle name="2_DIVISION_Products_20100607_Segmentreporting_v62_20100806 Management Reporting - Business Review v100413a TESTVERSION" xfId="820" xr:uid="{00000000-0005-0000-0000-00002F030000}"/>
    <cellStyle name="2_DIVISION_Products_20100607_Segmentreporting_v62_20101119_Segmentreporting_v78_Testversion" xfId="821" xr:uid="{00000000-0005-0000-0000-000030030000}"/>
    <cellStyle name="2_DIVISION_Products_20100607_Segmentreporting_v62_20101206 KPIs 2011" xfId="822" xr:uid="{00000000-0005-0000-0000-000031030000}"/>
    <cellStyle name="2_DIVISION_Products_20100607_Segmentreporting_v62_20110103 Management Reporting Details Business Review" xfId="823" xr:uid="{00000000-0005-0000-0000-000032030000}"/>
    <cellStyle name="2_DIVISION_Products_20100614_Segmentreporting_v68" xfId="824" xr:uid="{00000000-0005-0000-0000-000033030000}"/>
    <cellStyle name="2_DIVISION_Products_20100614_Segmentreporting_v68_20100623 Management Reporting - Business Review v100413a" xfId="825" xr:uid="{00000000-0005-0000-0000-000034030000}"/>
    <cellStyle name="2_DIVISION_Products_20100614_Segmentreporting_v68_20100726 Management Reporting - Business Review v100413a" xfId="826" xr:uid="{00000000-0005-0000-0000-000035030000}"/>
    <cellStyle name="2_DIVISION_Products_20100614_Segmentreporting_v68_20100727 Management Reporting - Business Review v100413a" xfId="827" xr:uid="{00000000-0005-0000-0000-000036030000}"/>
    <cellStyle name="2_DIVISION_Products_20100614_Segmentreporting_v68_20100727 Management Reporting - Business Review v100413a TEST" xfId="828" xr:uid="{00000000-0005-0000-0000-000037030000}"/>
    <cellStyle name="2_DIVISION_Products_20100614_Segmentreporting_v68_20100806 Management Reporting - Business Review v100413a TESTVERSION" xfId="829" xr:uid="{00000000-0005-0000-0000-000038030000}"/>
    <cellStyle name="2_DIVISION_Products_20100614_Segmentreporting_v68_20101119_Segmentreporting_v78_Testversion" xfId="830" xr:uid="{00000000-0005-0000-0000-000039030000}"/>
    <cellStyle name="2_DIVISION_Products_20100614_Segmentreporting_v68_20101206 KPIs 2011" xfId="831" xr:uid="{00000000-0005-0000-0000-00003A030000}"/>
    <cellStyle name="2_DIVISION_Products_20100614_Segmentreporting_v68_20110103 Management Reporting Details Business Review" xfId="832" xr:uid="{00000000-0005-0000-0000-00003B030000}"/>
    <cellStyle name="2_DIVISION_Products_20100614_Segmentreporting_v70_Testversion" xfId="833" xr:uid="{00000000-0005-0000-0000-00003C030000}"/>
    <cellStyle name="2_DIVISION_Products_20100623 Management Reporting - Business Review v100413a" xfId="834" xr:uid="{00000000-0005-0000-0000-00003D030000}"/>
    <cellStyle name="2_DIVISION_Products_20100713_Segmentreporting_v72" xfId="835" xr:uid="{00000000-0005-0000-0000-00003E030000}"/>
    <cellStyle name="2_DIVISION_Products_20100714_Segmentreporting_v73" xfId="836" xr:uid="{00000000-0005-0000-0000-00003F030000}"/>
    <cellStyle name="2_DIVISION_Products_20100714_Segmentreporting_v74" xfId="837" xr:uid="{00000000-0005-0000-0000-000040030000}"/>
    <cellStyle name="2_DIVISION_Products_20100719_Segmentreporting_v75" xfId="838" xr:uid="{00000000-0005-0000-0000-000041030000}"/>
    <cellStyle name="2_DIVISION_Products_20100719_Segmentreporting_v75_Testversion" xfId="839" xr:uid="{00000000-0005-0000-0000-000042030000}"/>
    <cellStyle name="2_DIVISION_Products_20100720_Segmentreporting_v76_Testversion" xfId="840" xr:uid="{00000000-0005-0000-0000-000043030000}"/>
    <cellStyle name="2_DIVISION_Products_20100726 Management Reporting - Business Review v100413a" xfId="841" xr:uid="{00000000-0005-0000-0000-000044030000}"/>
    <cellStyle name="2_DIVISION_Products_20100727 Management Reporting - Business Review v100413a" xfId="842" xr:uid="{00000000-0005-0000-0000-000045030000}"/>
    <cellStyle name="2_DIVISION_Products_20100727 Management Reporting - Business Review v100413a TEST" xfId="843" xr:uid="{00000000-0005-0000-0000-000046030000}"/>
    <cellStyle name="2_DIVISION_Products_20100806 Management Reporting - Business Review v100413a TESTVERSION" xfId="844" xr:uid="{00000000-0005-0000-0000-000047030000}"/>
    <cellStyle name="2_DIVISION_Products_20101012_Segmentreporting_v77_Testversion" xfId="845" xr:uid="{00000000-0005-0000-0000-000048030000}"/>
    <cellStyle name="2_DIVISION_Products_20101119_Segmentreporting_v78_Testversion" xfId="846" xr:uid="{00000000-0005-0000-0000-000049030000}"/>
    <cellStyle name="2_DIVISION_Products_20101206 KPIs 2011" xfId="847" xr:uid="{00000000-0005-0000-0000-00004A030000}"/>
    <cellStyle name="2_DIVISION_Products_2010301 KPIs 2011" xfId="848" xr:uid="{00000000-0005-0000-0000-00004B030000}"/>
    <cellStyle name="2_DIVISION_Products_2011_Segmentreporting_v79_Testversion" xfId="849" xr:uid="{00000000-0005-0000-0000-00004C030000}"/>
    <cellStyle name="2_DIVISION_Products_2011_Segmentreporting_v79_Testversion_01" xfId="850" xr:uid="{00000000-0005-0000-0000-00004D030000}"/>
    <cellStyle name="2_DIVISION_Products_20110103 Management Reporting Details Business Review" xfId="851" xr:uid="{00000000-0005-0000-0000-00004E030000}"/>
    <cellStyle name="2_DIVISION_Products_20110215_Segmentreporting_v79_Testversion_x" xfId="852" xr:uid="{00000000-0005-0000-0000-00004F030000}"/>
    <cellStyle name="2_DIVISION_Products_20110307 Master Management Reporting 1.0_v6 Excerpt Businesses" xfId="853" xr:uid="{00000000-0005-0000-0000-000050030000}"/>
    <cellStyle name="2_DIVISION_Products_20110419_Business_Performance_Report_v11_RSC" xfId="854" xr:uid="{00000000-0005-0000-0000-000051030000}"/>
    <cellStyle name="2_DIVISION_Products_Division Summary  PCR" xfId="855" xr:uid="{00000000-0005-0000-0000-000052030000}"/>
    <cellStyle name="2_DIVISION_Products_Key-P-FM" xfId="856" xr:uid="{00000000-0005-0000-0000-000053030000}"/>
    <cellStyle name="2_DIVISION_Products_Key-P-Retail" xfId="857" xr:uid="{00000000-0005-0000-0000-000054030000}"/>
    <cellStyle name="2_DIVISION_Products_Kopie von 20100608_Segmentreporting_v65" xfId="858" xr:uid="{00000000-0005-0000-0000-000055030000}"/>
    <cellStyle name="2_DIVISION_Products_Kopie von 20100608_Segmentreporting_v65_20100623 Management Reporting - Business Review v100413a" xfId="859" xr:uid="{00000000-0005-0000-0000-000056030000}"/>
    <cellStyle name="2_DIVISION_Products_Kopie von 20100608_Segmentreporting_v65_20100726 Management Reporting - Business Review v100413a" xfId="860" xr:uid="{00000000-0005-0000-0000-000057030000}"/>
    <cellStyle name="2_DIVISION_Products_Kopie von 20100608_Segmentreporting_v65_20100727 Management Reporting - Business Review v100413a" xfId="861" xr:uid="{00000000-0005-0000-0000-000058030000}"/>
    <cellStyle name="2_DIVISION_Products_Kopie von 20100608_Segmentreporting_v65_20100727 Management Reporting - Business Review v100413a TEST" xfId="862" xr:uid="{00000000-0005-0000-0000-000059030000}"/>
    <cellStyle name="2_DIVISION_Products_Kopie von 20100608_Segmentreporting_v65_20100806 Management Reporting - Business Review v100413a TESTVERSION" xfId="863" xr:uid="{00000000-0005-0000-0000-00005A030000}"/>
    <cellStyle name="2_DIVISION_Products_Kopie von 20100608_Segmentreporting_v65_20101119_Segmentreporting_v78_Testversion" xfId="864" xr:uid="{00000000-0005-0000-0000-00005B030000}"/>
    <cellStyle name="2_DIVISION_Products_Kopie von 20100608_Segmentreporting_v65_20101206 KPIs 2011" xfId="865" xr:uid="{00000000-0005-0000-0000-00005C030000}"/>
    <cellStyle name="2_DIVISION_Products_Kopie von 20100608_Segmentreporting_v65_20110103 Management Reporting Details Business Review" xfId="866" xr:uid="{00000000-0005-0000-0000-00005D030000}"/>
    <cellStyle name="2_DIVISION_Products_New Network Strategy" xfId="867" xr:uid="{00000000-0005-0000-0000-00005E030000}"/>
    <cellStyle name="2_DIVISION_Products_Sales Funnel" xfId="868" xr:uid="{00000000-0005-0000-0000-00005F030000}"/>
    <cellStyle name="2_DIVISION_Products_Testversion von 2011_Segmentreporting_v79_Testversion" xfId="869" xr:uid="{00000000-0005-0000-0000-000060030000}"/>
    <cellStyle name="2_Excel Basistabellen und Graphiken_IFRS_102010 2.0" xfId="870" xr:uid="{00000000-0005-0000-0000-000061030000}"/>
    <cellStyle name="2_Excel Basistabellen und Graphiken_IFRS_102010 2.0_~3174756" xfId="871" xr:uid="{00000000-0005-0000-0000-000062030000}"/>
    <cellStyle name="2_Excel Basistabellen und Graphiken_IFRS_102010 2.0_03 2011 Business Development" xfId="872" xr:uid="{00000000-0005-0000-0000-000063030000}"/>
    <cellStyle name="2_Excel Basistabellen und Graphiken_IFRS_102010 2.0_03 2011 Business Development_Derivatives" xfId="873" xr:uid="{00000000-0005-0000-0000-000064030000}"/>
    <cellStyle name="2_Excel Basistabellen und Graphiken_IFRS_102010 2.0_2011_Segmentreporting_v79_Testversion" xfId="874" xr:uid="{00000000-0005-0000-0000-000065030000}"/>
    <cellStyle name="2_Excel Basistabellen und Graphiken_IFRS_102010 2.0_20110419_Business_Performance_Report_v11" xfId="875" xr:uid="{00000000-0005-0000-0000-000066030000}"/>
    <cellStyle name="2_Excel Basistabellen und Graphiken_IFRS_102010 2.0_Derivatives" xfId="876" xr:uid="{00000000-0005-0000-0000-000067030000}"/>
    <cellStyle name="2_KONZERN_121203" xfId="877" xr:uid="{00000000-0005-0000-0000-000068030000}"/>
    <cellStyle name="2_KONZERN_121203_BOLERO_2012-12-03_V2" xfId="878" xr:uid="{00000000-0005-0000-0000-000069030000}"/>
    <cellStyle name="2_Mappe6" xfId="879" xr:uid="{00000000-0005-0000-0000-00006A030000}"/>
    <cellStyle name="2_Mappe6_BOLERO_2012-12-03_V2" xfId="880" xr:uid="{00000000-0005-0000-0000-00006B030000}"/>
    <cellStyle name="2_Restructuring File _ 3-07-13_scorecard" xfId="881" xr:uid="{00000000-0005-0000-0000-00006C030000}"/>
    <cellStyle name="2_STAT-Nominations_121212" xfId="882" xr:uid="{00000000-0005-0000-0000-00006D030000}"/>
    <cellStyle name="2_Wincor SB-Install" xfId="883" xr:uid="{00000000-0005-0000-0000-00006E030000}"/>
    <cellStyle name="2_Wincor SB-Install_BOLERO_2012-12-03_V2" xfId="884" xr:uid="{00000000-0005-0000-0000-00006F030000}"/>
    <cellStyle name="2_Wincor SB-Install_KONZERN_121203" xfId="885" xr:uid="{00000000-0005-0000-0000-000070030000}"/>
    <cellStyle name="2_Wincor SB-Install_Mappe6" xfId="886" xr:uid="{00000000-0005-0000-0000-000071030000}"/>
    <cellStyle name="2_Wincor SB-Install_STAT-Nominations_121212" xfId="887" xr:uid="{00000000-0005-0000-0000-000072030000}"/>
    <cellStyle name="20 % - Akzent1" xfId="1721" xr:uid="{7EBC6350-C379-48C6-81CC-92B5416E2D9F}"/>
    <cellStyle name="20 % - Akzent2" xfId="1722" xr:uid="{9B9D9E9E-A0B7-4EEA-A1C6-A0A5E9C15314}"/>
    <cellStyle name="20 % - Akzent3" xfId="1723" xr:uid="{54C7C8D2-B3A3-401C-B7E1-2D4DAF535644}"/>
    <cellStyle name="20 % - Akzent4" xfId="1724" xr:uid="{3DBAF9CB-EDA5-498D-A4AF-0FCAC1B7BD15}"/>
    <cellStyle name="20 % - Akzent5" xfId="1725" xr:uid="{7F14C6D4-5DA1-4DFA-B534-6F03442528EF}"/>
    <cellStyle name="20 % - Akzent6" xfId="1726" xr:uid="{9492549B-ABF8-48DD-A1B0-4A7C2131F6ED}"/>
    <cellStyle name="20% - 1. jelölőszín" xfId="1727" xr:uid="{B2136A3A-282A-4864-B198-988D6CB8F6A9}"/>
    <cellStyle name="20% - 1. jelölőszín 2" xfId="1728" xr:uid="{B4882B1F-D156-4958-986B-8C09DF49575F}"/>
    <cellStyle name="20% - 1. jelölőszín_20130128_ITS on reporting_Annex I_CA" xfId="1729" xr:uid="{F717C242-531D-42D5-8655-13FD1707C01B}"/>
    <cellStyle name="20% - 2. jelölőszín" xfId="1730" xr:uid="{50135F35-3B50-4D32-90AB-55211A1F904E}"/>
    <cellStyle name="20% - 2. jelölőszín 2" xfId="1731" xr:uid="{7A79270C-FB41-4C6B-84FF-3552921C964E}"/>
    <cellStyle name="20% - 2. jelölőszín_20130128_ITS on reporting_Annex I_CA" xfId="1732" xr:uid="{E290C7B3-32C1-404C-8401-F6E2FCD28045}"/>
    <cellStyle name="20% - 3. jelölőszín" xfId="1733" xr:uid="{6F190EEA-069C-408A-8E63-67EB7F1EC863}"/>
    <cellStyle name="20% - 3. jelölőszín 2" xfId="1734" xr:uid="{9E096FD3-96C2-4500-A523-0AA499E97B31}"/>
    <cellStyle name="20% - 3. jelölőszín_20130128_ITS on reporting_Annex I_CA" xfId="1735" xr:uid="{C82BD32F-AA5B-4D69-912B-19ECF5F55A2B}"/>
    <cellStyle name="20% - 4. jelölőszín" xfId="1736" xr:uid="{90C859F7-A93B-40DE-BD73-58474393284B}"/>
    <cellStyle name="20% - 4. jelölőszín 2" xfId="1737" xr:uid="{4328A0FD-D90A-40A6-8970-27B07545227B}"/>
    <cellStyle name="20% - 4. jelölőszín_20130128_ITS on reporting_Annex I_CA" xfId="1738" xr:uid="{8F544D02-6CB0-47DF-97AA-3C469832D79C}"/>
    <cellStyle name="20% - 5. jelölőszín" xfId="1739" xr:uid="{204D67B6-4ED8-4928-BBF8-7EB4DB845B34}"/>
    <cellStyle name="20% - 5. jelölőszín 2" xfId="1740" xr:uid="{F9E813E2-F8C6-4211-B239-034007D2B72D}"/>
    <cellStyle name="20% - 5. jelölőszín_20130128_ITS on reporting_Annex I_CA" xfId="1741" xr:uid="{BA38F3A4-A5AC-4B78-8581-AB343DE67BC1}"/>
    <cellStyle name="20% - 6. jelölőszín" xfId="1742" xr:uid="{922E7319-EC3D-4FA6-B12D-36686E62C2E3}"/>
    <cellStyle name="20% - 6. jelölőszín 2" xfId="1743" xr:uid="{B134AA14-583F-49EE-9DF8-107A448ED6D9}"/>
    <cellStyle name="20% - 6. jelölőszín_20130128_ITS on reporting_Annex I_CA" xfId="1744" xr:uid="{FA66BD41-6DD0-4E70-B867-54E311CBE8DF}"/>
    <cellStyle name="20% - Accent1" xfId="888" xr:uid="{00000000-0005-0000-0000-000073030000}"/>
    <cellStyle name="20% - Accent1 2" xfId="889" xr:uid="{00000000-0005-0000-0000-000074030000}"/>
    <cellStyle name="20% - Accent1 2 2" xfId="1745" xr:uid="{0262672B-4AEC-4AC3-9664-C6F6D1941AF8}"/>
    <cellStyle name="20% - Accent1 2_1.3" xfId="1746" xr:uid="{F298E24E-7281-45F5-B8EA-AC6955F81185}"/>
    <cellStyle name="20% - Accent1 3" xfId="1747" xr:uid="{D1CBD613-AF2E-45E7-97E7-834DEEBD11F1}"/>
    <cellStyle name="20% - Accent1_1 BS" xfId="1748" xr:uid="{7EB6B7F1-DCDC-44F7-8E40-A70AB53D4570}"/>
    <cellStyle name="20% - Accent2" xfId="890" xr:uid="{00000000-0005-0000-0000-000075030000}"/>
    <cellStyle name="20% - Accent2 2" xfId="891" xr:uid="{00000000-0005-0000-0000-000076030000}"/>
    <cellStyle name="20% - Accent2 2 2" xfId="1749" xr:uid="{09F18411-F958-4C1D-A962-B4A723368633}"/>
    <cellStyle name="20% - Accent2 2_1.3" xfId="1750" xr:uid="{1E874E96-15B4-429E-AFCC-33960E70C935}"/>
    <cellStyle name="20% - Accent2 3" xfId="1751" xr:uid="{593E6AAE-27E0-4312-BBB8-5672F1891255}"/>
    <cellStyle name="20% - Accent2_1 BS" xfId="1752" xr:uid="{F2E60129-298E-4514-B729-B50048283B79}"/>
    <cellStyle name="20% - Accent3" xfId="892" xr:uid="{00000000-0005-0000-0000-000077030000}"/>
    <cellStyle name="20% - Accent3 2" xfId="893" xr:uid="{00000000-0005-0000-0000-000078030000}"/>
    <cellStyle name="20% - Accent3 2 2" xfId="1753" xr:uid="{826BCE49-09E6-47FC-82A4-DF873EE4F32F}"/>
    <cellStyle name="20% - Accent3 2_1.3" xfId="1754" xr:uid="{5EA8CAB1-6BF7-4DC9-8D8B-E7E52583CC47}"/>
    <cellStyle name="20% - Accent3 3" xfId="1755" xr:uid="{54B36106-6F4F-48EF-865B-3F096CE341B8}"/>
    <cellStyle name="20% - Accent3_1 BS" xfId="1756" xr:uid="{D35B9253-6880-433A-86C9-4C4E48132919}"/>
    <cellStyle name="20% - Accent4" xfId="894" xr:uid="{00000000-0005-0000-0000-000079030000}"/>
    <cellStyle name="20% - Accent4 2" xfId="895" xr:uid="{00000000-0005-0000-0000-00007A030000}"/>
    <cellStyle name="20% - Accent4 2 2" xfId="1757" xr:uid="{50B8B9BD-324A-4078-9B65-C0385F227458}"/>
    <cellStyle name="20% - Accent4 2_1.3" xfId="1758" xr:uid="{8D261407-5B88-4378-A5D2-A129129842CD}"/>
    <cellStyle name="20% - Accent4 3" xfId="1759" xr:uid="{90B85D8D-004A-458A-8C6C-49F7A42E6326}"/>
    <cellStyle name="20% - Accent4_1 BS" xfId="1760" xr:uid="{2DD52B2B-D5B1-48A2-A43F-BD125CD6525E}"/>
    <cellStyle name="20% - Accent5" xfId="896" xr:uid="{00000000-0005-0000-0000-00007B030000}"/>
    <cellStyle name="20% - Accent5 2" xfId="897" xr:uid="{00000000-0005-0000-0000-00007C030000}"/>
    <cellStyle name="20% - Accent5 2 2" xfId="1761" xr:uid="{B2903E46-5891-4722-A122-CB45C1B6F98D}"/>
    <cellStyle name="20% - Accent5 2_1.3" xfId="1762" xr:uid="{DA662888-C733-497D-8F67-0F021C2A0263}"/>
    <cellStyle name="20% - Accent5 3" xfId="1763" xr:uid="{B8B8A775-228D-489D-A6D0-0DC164D193E4}"/>
    <cellStyle name="20% - Accent5_1 BS" xfId="1764" xr:uid="{47E48103-F246-4E8B-A578-7BC298EF3B69}"/>
    <cellStyle name="20% - Accent6" xfId="898" xr:uid="{00000000-0005-0000-0000-00007D030000}"/>
    <cellStyle name="20% - Accent6 2" xfId="899" xr:uid="{00000000-0005-0000-0000-00007E030000}"/>
    <cellStyle name="20% - Accent6 2 2" xfId="1765" xr:uid="{B6A8678D-A03E-4D1A-B8A1-57FD250BF067}"/>
    <cellStyle name="20% - Accent6 2_1.3" xfId="1766" xr:uid="{D742A3DA-F0DB-47D3-814B-BE10E0B88D2F}"/>
    <cellStyle name="20% - Accent6 3" xfId="1767" xr:uid="{03E4CC82-5C63-43C0-B7B4-AFDEEB50C18A}"/>
    <cellStyle name="20% - Accent6_1 BS" xfId="1768" xr:uid="{332EB30E-0FE6-4486-8302-7935D5F99053}"/>
    <cellStyle name="20% - Akzent1 2" xfId="900" xr:uid="{00000000-0005-0000-0000-00007F030000}"/>
    <cellStyle name="20% - Akzent1 3" xfId="901" xr:uid="{00000000-0005-0000-0000-000080030000}"/>
    <cellStyle name="20% - Akzent1 3 2" xfId="902" xr:uid="{00000000-0005-0000-0000-000081030000}"/>
    <cellStyle name="20% - Akzent1 4" xfId="903" xr:uid="{00000000-0005-0000-0000-000082030000}"/>
    <cellStyle name="20% - Akzent2 2" xfId="904" xr:uid="{00000000-0005-0000-0000-000083030000}"/>
    <cellStyle name="20% - Akzent2 3" xfId="905" xr:uid="{00000000-0005-0000-0000-000084030000}"/>
    <cellStyle name="20% - Akzent2 3 2" xfId="906" xr:uid="{00000000-0005-0000-0000-000085030000}"/>
    <cellStyle name="20% - Akzent2 4" xfId="907" xr:uid="{00000000-0005-0000-0000-000086030000}"/>
    <cellStyle name="20% - Akzent3 2" xfId="908" xr:uid="{00000000-0005-0000-0000-000087030000}"/>
    <cellStyle name="20% - Akzent3 3" xfId="909" xr:uid="{00000000-0005-0000-0000-000088030000}"/>
    <cellStyle name="20% - Akzent3 3 2" xfId="910" xr:uid="{00000000-0005-0000-0000-000089030000}"/>
    <cellStyle name="20% - Akzent3 4" xfId="911" xr:uid="{00000000-0005-0000-0000-00008A030000}"/>
    <cellStyle name="20% - Akzent4 2" xfId="912" xr:uid="{00000000-0005-0000-0000-00008B030000}"/>
    <cellStyle name="20% - Akzent4 3" xfId="913" xr:uid="{00000000-0005-0000-0000-00008C030000}"/>
    <cellStyle name="20% - Akzent4 3 2" xfId="914" xr:uid="{00000000-0005-0000-0000-00008D030000}"/>
    <cellStyle name="20% - Akzent4 4" xfId="915" xr:uid="{00000000-0005-0000-0000-00008E030000}"/>
    <cellStyle name="20% - Akzent5 2" xfId="916" xr:uid="{00000000-0005-0000-0000-00008F030000}"/>
    <cellStyle name="20% - Akzent5 3" xfId="917" xr:uid="{00000000-0005-0000-0000-000090030000}"/>
    <cellStyle name="20% - Akzent5 3 2" xfId="918" xr:uid="{00000000-0005-0000-0000-000091030000}"/>
    <cellStyle name="20% - Akzent5 4" xfId="919" xr:uid="{00000000-0005-0000-0000-000092030000}"/>
    <cellStyle name="20% - Akzent6 2" xfId="920" xr:uid="{00000000-0005-0000-0000-000093030000}"/>
    <cellStyle name="20% - Akzent6 3" xfId="921" xr:uid="{00000000-0005-0000-0000-000094030000}"/>
    <cellStyle name="20% - Akzent6 3 2" xfId="922" xr:uid="{00000000-0005-0000-0000-000095030000}"/>
    <cellStyle name="20% - Akzent6 4" xfId="923" xr:uid="{00000000-0005-0000-0000-000096030000}"/>
    <cellStyle name="20% - Colore 7" xfId="924" xr:uid="{00000000-0005-0000-0000-000097030000}"/>
    <cellStyle name="20% - Énfasis1" xfId="925" xr:uid="{00000000-0005-0000-0000-000098030000}"/>
    <cellStyle name="20% - Énfasis1 2" xfId="926" xr:uid="{00000000-0005-0000-0000-000099030000}"/>
    <cellStyle name="20% - Énfasis1 3" xfId="1769" xr:uid="{EE9FA748-CD68-459C-9638-CAA25F15EB08}"/>
    <cellStyle name="20% - Énfasis1_1.3" xfId="1770" xr:uid="{A245608C-B8D2-47B2-8104-D0B2E9B4F414}"/>
    <cellStyle name="20% - Énfasis2" xfId="927" xr:uid="{00000000-0005-0000-0000-00009A030000}"/>
    <cellStyle name="20% - Énfasis2 2" xfId="928" xr:uid="{00000000-0005-0000-0000-00009B030000}"/>
    <cellStyle name="20% - Énfasis2 3" xfId="1771" xr:uid="{7C4C6F13-C145-45E4-998A-ACA6EC091176}"/>
    <cellStyle name="20% - Énfasis2_1.3" xfId="1772" xr:uid="{C0CCF433-8584-414E-A944-4832B5C78242}"/>
    <cellStyle name="20% - Énfasis3" xfId="929" xr:uid="{00000000-0005-0000-0000-00009C030000}"/>
    <cellStyle name="20% - Énfasis3 2" xfId="930" xr:uid="{00000000-0005-0000-0000-00009D030000}"/>
    <cellStyle name="20% - Énfasis3 3" xfId="1773" xr:uid="{57FEFB0E-3C07-483E-9334-6A96B39A1330}"/>
    <cellStyle name="20% - Énfasis3_1.3" xfId="1774" xr:uid="{6E0F24D5-A199-4D03-AEA8-28B347F2F409}"/>
    <cellStyle name="20% - Énfasis4" xfId="931" xr:uid="{00000000-0005-0000-0000-00009E030000}"/>
    <cellStyle name="20% - Énfasis4 2" xfId="932" xr:uid="{00000000-0005-0000-0000-00009F030000}"/>
    <cellStyle name="20% - Énfasis4 3" xfId="1775" xr:uid="{E1E58C13-669E-4172-A759-4E216DCD4EB7}"/>
    <cellStyle name="20% - Énfasis4_1.3" xfId="1776" xr:uid="{154D0A07-8B57-4C98-89C7-A11B989ABB93}"/>
    <cellStyle name="20% - Énfasis5" xfId="933" xr:uid="{00000000-0005-0000-0000-0000A0030000}"/>
    <cellStyle name="20% - Énfasis5 2" xfId="934" xr:uid="{00000000-0005-0000-0000-0000A1030000}"/>
    <cellStyle name="20% - Énfasis5 3" xfId="1777" xr:uid="{FB2B1F74-462C-4948-9030-6FF49E113FDE}"/>
    <cellStyle name="20% - Énfasis5_1.3" xfId="1778" xr:uid="{6D03C87A-DC76-4F43-9E2D-CFC6590B2927}"/>
    <cellStyle name="20% - Énfasis6" xfId="935" xr:uid="{00000000-0005-0000-0000-0000A2030000}"/>
    <cellStyle name="20% - Énfasis6 2" xfId="936" xr:uid="{00000000-0005-0000-0000-0000A3030000}"/>
    <cellStyle name="20% - Énfasis6 3" xfId="1779" xr:uid="{9D0AE7FD-DD20-4ACC-B103-E79FCEF104FF}"/>
    <cellStyle name="20% - Énfasis6_1.3" xfId="1780" xr:uid="{652FC2CE-9E2B-4E57-8576-346A15A566B8}"/>
    <cellStyle name="40 % - Akzent1" xfId="1781" xr:uid="{D6931514-573B-48EF-92DA-A928736112B5}"/>
    <cellStyle name="40 % - Akzent2" xfId="1782" xr:uid="{737B3E0A-89A3-463C-AE06-CB8352D6F5D3}"/>
    <cellStyle name="40 % - Akzent3" xfId="1783" xr:uid="{2F609C9C-FC47-4FA1-A6D2-D52C8E80A973}"/>
    <cellStyle name="40 % - Akzent4" xfId="1784" xr:uid="{805908D2-EAFE-4B86-A41C-351A32126D17}"/>
    <cellStyle name="40 % - Akzent5" xfId="1785" xr:uid="{7742BEA0-FF85-4E2C-B77B-3C3CDD83E840}"/>
    <cellStyle name="40 % - Akzent6" xfId="1786" xr:uid="{61745FBC-9E33-4802-B562-380E3F1EE159}"/>
    <cellStyle name="40% - 1. jelölőszín" xfId="1787" xr:uid="{827F54BC-0544-4094-811D-A0C39697FB3B}"/>
    <cellStyle name="40% - 1. jelölőszín 2" xfId="1788" xr:uid="{A5EE5B80-CD09-4F33-AE18-0CBFC10DFAF8}"/>
    <cellStyle name="40% - 1. jelölőszín_20130128_ITS on reporting_Annex I_CA" xfId="1789" xr:uid="{764F1847-3D27-4CA5-BD96-F171159E0CB0}"/>
    <cellStyle name="40% - 2. jelölőszín" xfId="1790" xr:uid="{ED290536-C62A-4AAE-AC60-EB5459A35505}"/>
    <cellStyle name="40% - 2. jelölőszín 2" xfId="1791" xr:uid="{38D9D604-204E-47BB-99FD-46583E21E580}"/>
    <cellStyle name="40% - 2. jelölőszín_20130128_ITS on reporting_Annex I_CA" xfId="1792" xr:uid="{5DEFE94C-F1B7-47CC-9DD2-D3E0EDAD43AC}"/>
    <cellStyle name="40% - 3. jelölőszín" xfId="1793" xr:uid="{BD6E7017-0E3B-4CC7-9B13-EBCDE9F61518}"/>
    <cellStyle name="40% - 3. jelölőszín 2" xfId="1794" xr:uid="{6D2C6D9D-3033-4AA1-947B-C979AC15D7B9}"/>
    <cellStyle name="40% - 3. jelölőszín_20130128_ITS on reporting_Annex I_CA" xfId="1795" xr:uid="{0703E500-52BC-4AD5-B232-00C0DFE05D62}"/>
    <cellStyle name="40% - 4. jelölőszín" xfId="1796" xr:uid="{9C2A2065-E5FE-4995-AA56-79802DC1434C}"/>
    <cellStyle name="40% - 4. jelölőszín 2" xfId="1797" xr:uid="{E4429D7A-C33E-479C-B4E0-52DDA7B68214}"/>
    <cellStyle name="40% - 4. jelölőszín_20130128_ITS on reporting_Annex I_CA" xfId="1798" xr:uid="{8C0D72A1-943A-4BA7-8BD1-1D8A071688A6}"/>
    <cellStyle name="40% - 5. jelölőszín" xfId="1799" xr:uid="{3B7D66FE-F70E-4D8C-AF12-71D72D86B761}"/>
    <cellStyle name="40% - 5. jelölőszín 2" xfId="1800" xr:uid="{BB320067-8CD6-4B4F-9AE1-37826B485FA4}"/>
    <cellStyle name="40% - 5. jelölőszín_20130128_ITS on reporting_Annex I_CA" xfId="1801" xr:uid="{BD88A954-F88C-4523-B0D0-A0199D9C906E}"/>
    <cellStyle name="40% - 6. jelölőszín" xfId="1802" xr:uid="{A26E638C-05C1-440C-AF4F-7E9530836B25}"/>
    <cellStyle name="40% - 6. jelölőszín 2" xfId="1803" xr:uid="{944E94C8-653C-4267-873A-234D2005E6CD}"/>
    <cellStyle name="40% - 6. jelölőszín_20130128_ITS on reporting_Annex I_CA" xfId="1804" xr:uid="{F683DF78-BC7D-4010-B597-4BE0D2B1F39C}"/>
    <cellStyle name="40% - Accent1" xfId="937" xr:uid="{00000000-0005-0000-0000-0000A4030000}"/>
    <cellStyle name="40% - Accent1 2" xfId="938" xr:uid="{00000000-0005-0000-0000-0000A5030000}"/>
    <cellStyle name="40% - Accent1 2 2" xfId="1805" xr:uid="{5FB41513-5B96-43BE-A50D-48F7BFC242D9}"/>
    <cellStyle name="40% - Accent1 2_1.3" xfId="1806" xr:uid="{56B67C95-CC1D-4366-B796-222A9CE0F4A9}"/>
    <cellStyle name="40% - Accent1 3" xfId="1807" xr:uid="{3005ABB3-1980-4089-9757-F17D15BF1C45}"/>
    <cellStyle name="40% - Accent1_1 BS" xfId="1808" xr:uid="{6221158E-208B-4C85-87FD-7F81AA5E72AB}"/>
    <cellStyle name="40% - Accent2" xfId="939" xr:uid="{00000000-0005-0000-0000-0000A6030000}"/>
    <cellStyle name="40% - Accent2 2" xfId="940" xr:uid="{00000000-0005-0000-0000-0000A7030000}"/>
    <cellStyle name="40% - Accent2 2 2" xfId="1809" xr:uid="{9416934B-32A7-4914-B36F-668270EC8CAB}"/>
    <cellStyle name="40% - Accent2 2_1.3" xfId="1810" xr:uid="{03D4392C-3F75-43EC-8F07-257234F04F18}"/>
    <cellStyle name="40% - Accent2 3" xfId="1811" xr:uid="{309DD2F7-04B2-493F-9483-34EEFDA0D247}"/>
    <cellStyle name="40% - Accent2_1 BS" xfId="1812" xr:uid="{D1DCDF52-7CF2-441D-B7A1-210AD3068CE2}"/>
    <cellStyle name="40% - Accent3" xfId="941" xr:uid="{00000000-0005-0000-0000-0000A8030000}"/>
    <cellStyle name="40% - Accent3 2" xfId="942" xr:uid="{00000000-0005-0000-0000-0000A9030000}"/>
    <cellStyle name="40% - Accent3 2 2" xfId="1813" xr:uid="{B2C710E2-807E-477E-B74D-4CE68C5E9FAF}"/>
    <cellStyle name="40% - Accent3 2_1.3" xfId="1814" xr:uid="{9320B859-A827-4BB1-B6F1-2EE7B64747E6}"/>
    <cellStyle name="40% - Accent3 3" xfId="1815" xr:uid="{C6EF8292-9B7C-41A2-835F-FA03261D3A9F}"/>
    <cellStyle name="40% - Accent3_1 BS" xfId="1816" xr:uid="{95CB53D8-4087-4566-BA3C-23F9D9E3D1A8}"/>
    <cellStyle name="40% - Accent4" xfId="943" xr:uid="{00000000-0005-0000-0000-0000AA030000}"/>
    <cellStyle name="40% - Accent4 2" xfId="944" xr:uid="{00000000-0005-0000-0000-0000AB030000}"/>
    <cellStyle name="40% - Accent4 2 2" xfId="1817" xr:uid="{62110662-15C7-4E24-AF3F-94031EAF1C00}"/>
    <cellStyle name="40% - Accent4 2_1.3" xfId="1818" xr:uid="{4F1AA3E9-965E-4FEA-922E-7A6E91F6F487}"/>
    <cellStyle name="40% - Accent4 3" xfId="1819" xr:uid="{D8EBA665-014D-49DD-8844-8A0722258A8A}"/>
    <cellStyle name="40% - Accent4_1 BS" xfId="1820" xr:uid="{A375F2FA-4353-4A6D-B7E1-B1EB051FD646}"/>
    <cellStyle name="40% - Accent5" xfId="945" xr:uid="{00000000-0005-0000-0000-0000AC030000}"/>
    <cellStyle name="40% - Accent5 2" xfId="946" xr:uid="{00000000-0005-0000-0000-0000AD030000}"/>
    <cellStyle name="40% - Accent5 2 2" xfId="1821" xr:uid="{70A7DE01-E059-45E9-AFE9-B302F8E1B51E}"/>
    <cellStyle name="40% - Accent5 2_1.3" xfId="1822" xr:uid="{2BBF5E4A-2BD2-4EFC-94E0-DB2429DCB839}"/>
    <cellStyle name="40% - Accent5 3" xfId="1823" xr:uid="{CBECF023-AC5B-4D98-8592-0BDB3B5B10A8}"/>
    <cellStyle name="40% - Accent5_1 BS" xfId="1824" xr:uid="{7D00A8FC-2296-485E-9CF7-E7B9C6EBC5B3}"/>
    <cellStyle name="40% - Accent6" xfId="947" xr:uid="{00000000-0005-0000-0000-0000AE030000}"/>
    <cellStyle name="40% - Accent6 2" xfId="948" xr:uid="{00000000-0005-0000-0000-0000AF030000}"/>
    <cellStyle name="40% - Accent6 2 2" xfId="1825" xr:uid="{716EC1AD-EBC4-40F4-930E-7E174E1B517D}"/>
    <cellStyle name="40% - Accent6 2_1.3" xfId="1826" xr:uid="{97BABA14-BB41-4A40-8A12-D8EC49D8B5F7}"/>
    <cellStyle name="40% - Accent6 3" xfId="1827" xr:uid="{1B32459B-C190-477F-B614-000A124A1B5F}"/>
    <cellStyle name="40% - Accent6_1 BS" xfId="1828" xr:uid="{60AF16C1-2874-4B05-87B4-C59494B28505}"/>
    <cellStyle name="40% - Akzent1 2" xfId="949" xr:uid="{00000000-0005-0000-0000-0000B0030000}"/>
    <cellStyle name="40% - Akzent1 3" xfId="950" xr:uid="{00000000-0005-0000-0000-0000B1030000}"/>
    <cellStyle name="40% - Akzent1 3 2" xfId="951" xr:uid="{00000000-0005-0000-0000-0000B2030000}"/>
    <cellStyle name="40% - Akzent1 4" xfId="952" xr:uid="{00000000-0005-0000-0000-0000B3030000}"/>
    <cellStyle name="40% - Akzent2 2" xfId="953" xr:uid="{00000000-0005-0000-0000-0000B4030000}"/>
    <cellStyle name="40% - Akzent2 3" xfId="954" xr:uid="{00000000-0005-0000-0000-0000B5030000}"/>
    <cellStyle name="40% - Akzent2 3 2" xfId="955" xr:uid="{00000000-0005-0000-0000-0000B6030000}"/>
    <cellStyle name="40% - Akzent2 4" xfId="956" xr:uid="{00000000-0005-0000-0000-0000B7030000}"/>
    <cellStyle name="40% - Akzent3 2" xfId="957" xr:uid="{00000000-0005-0000-0000-0000B8030000}"/>
    <cellStyle name="40% - Akzent3 3" xfId="958" xr:uid="{00000000-0005-0000-0000-0000B9030000}"/>
    <cellStyle name="40% - Akzent3 3 2" xfId="959" xr:uid="{00000000-0005-0000-0000-0000BA030000}"/>
    <cellStyle name="40% - Akzent3 4" xfId="960" xr:uid="{00000000-0005-0000-0000-0000BB030000}"/>
    <cellStyle name="40% - Akzent4 2" xfId="961" xr:uid="{00000000-0005-0000-0000-0000BC030000}"/>
    <cellStyle name="40% - Akzent4 3" xfId="962" xr:uid="{00000000-0005-0000-0000-0000BD030000}"/>
    <cellStyle name="40% - Akzent4 3 2" xfId="963" xr:uid="{00000000-0005-0000-0000-0000BE030000}"/>
    <cellStyle name="40% - Akzent4 4" xfId="964" xr:uid="{00000000-0005-0000-0000-0000BF030000}"/>
    <cellStyle name="40% - Akzent5 2" xfId="965" xr:uid="{00000000-0005-0000-0000-0000C0030000}"/>
    <cellStyle name="40% - Akzent5 3" xfId="966" xr:uid="{00000000-0005-0000-0000-0000C1030000}"/>
    <cellStyle name="40% - Akzent5 3 2" xfId="967" xr:uid="{00000000-0005-0000-0000-0000C2030000}"/>
    <cellStyle name="40% - Akzent5 4" xfId="968" xr:uid="{00000000-0005-0000-0000-0000C3030000}"/>
    <cellStyle name="40% - Akzent6 2" xfId="969" xr:uid="{00000000-0005-0000-0000-0000C4030000}"/>
    <cellStyle name="40% - Akzent6 3" xfId="970" xr:uid="{00000000-0005-0000-0000-0000C5030000}"/>
    <cellStyle name="40% - Akzent6 3 2" xfId="971" xr:uid="{00000000-0005-0000-0000-0000C6030000}"/>
    <cellStyle name="40% - Akzent6 4" xfId="972" xr:uid="{00000000-0005-0000-0000-0000C7030000}"/>
    <cellStyle name="40% - Énfasis1" xfId="973" xr:uid="{00000000-0005-0000-0000-0000C8030000}"/>
    <cellStyle name="40% - Énfasis1 2" xfId="974" xr:uid="{00000000-0005-0000-0000-0000C9030000}"/>
    <cellStyle name="40% - Énfasis1 3" xfId="1829" xr:uid="{5C62AC31-DD06-4B43-B488-CFDD5861AE55}"/>
    <cellStyle name="40% - Énfasis1_1.3" xfId="1830" xr:uid="{FB2AE3AF-BD5E-437E-92A3-8A2E3EF862E7}"/>
    <cellStyle name="40% - Énfasis2" xfId="975" xr:uid="{00000000-0005-0000-0000-0000CA030000}"/>
    <cellStyle name="40% - Énfasis2 2" xfId="976" xr:uid="{00000000-0005-0000-0000-0000CB030000}"/>
    <cellStyle name="40% - Énfasis2 3" xfId="1831" xr:uid="{A9F060D3-71C0-45FF-8652-0FE26F748CD3}"/>
    <cellStyle name="40% - Énfasis2_1.3" xfId="1832" xr:uid="{F31C9BB1-7257-4FAA-AF33-8AB529979DF6}"/>
    <cellStyle name="40% - Énfasis3" xfId="977" xr:uid="{00000000-0005-0000-0000-0000CC030000}"/>
    <cellStyle name="40% - Énfasis3 2" xfId="978" xr:uid="{00000000-0005-0000-0000-0000CD030000}"/>
    <cellStyle name="40% - Énfasis3 3" xfId="1833" xr:uid="{615F6F09-7A40-4129-8BD3-DC47273E6A95}"/>
    <cellStyle name="40% - Énfasis3_1.3" xfId="1834" xr:uid="{09A3FF8F-6030-438E-B65A-893E180F7E07}"/>
    <cellStyle name="40% - Énfasis4" xfId="979" xr:uid="{00000000-0005-0000-0000-0000CE030000}"/>
    <cellStyle name="40% - Énfasis4 2" xfId="980" xr:uid="{00000000-0005-0000-0000-0000CF030000}"/>
    <cellStyle name="40% - Énfasis4 3" xfId="1835" xr:uid="{3232FB94-8CDF-4230-83D9-B6C6B621EC18}"/>
    <cellStyle name="40% - Énfasis4_1.3" xfId="1836" xr:uid="{C4BC76DB-896F-4352-8643-23F826DDED42}"/>
    <cellStyle name="40% - Énfasis5" xfId="981" xr:uid="{00000000-0005-0000-0000-0000D0030000}"/>
    <cellStyle name="40% - Énfasis5 2" xfId="982" xr:uid="{00000000-0005-0000-0000-0000D1030000}"/>
    <cellStyle name="40% - Énfasis5 3" xfId="1837" xr:uid="{E5A132A1-4F3F-4A0D-96C0-C45274F4FEFC}"/>
    <cellStyle name="40% - Énfasis5_1.3" xfId="1838" xr:uid="{7075E53F-33A1-489B-BE53-C7254FC4131B}"/>
    <cellStyle name="40% - Énfasis6" xfId="983" xr:uid="{00000000-0005-0000-0000-0000D2030000}"/>
    <cellStyle name="40% - Énfasis6 2" xfId="984" xr:uid="{00000000-0005-0000-0000-0000D3030000}"/>
    <cellStyle name="40% - Énfasis6 3" xfId="1839" xr:uid="{FB3C1328-FE4E-4907-9C15-7401145F460A}"/>
    <cellStyle name="40% - Énfasis6_1.3" xfId="1840" xr:uid="{65A0BD1C-26B6-45B1-952B-320492B4B264}"/>
    <cellStyle name="60 % - Akzent1" xfId="1841" xr:uid="{B4C9C86A-99E4-4FCD-BFD5-66BBCF975556}"/>
    <cellStyle name="60 % - Akzent2" xfId="1842" xr:uid="{31EE9F22-230D-430B-BC45-3FCCAE34103A}"/>
    <cellStyle name="60 % - Akzent3" xfId="1843" xr:uid="{E721535E-0978-4FD7-B8BD-0235455DC728}"/>
    <cellStyle name="60 % - Akzent4" xfId="1844" xr:uid="{E567D990-EE9A-4A43-8DC0-C621A8110A2B}"/>
    <cellStyle name="60 % - Akzent5" xfId="1845" xr:uid="{64198607-8379-43BA-8753-F7B619FC1F78}"/>
    <cellStyle name="60 % - Akzent6" xfId="1846" xr:uid="{607362A4-FCDF-466B-ADE0-E2E327D7B1B6}"/>
    <cellStyle name="60% - 1. jelölőszín" xfId="1847" xr:uid="{DF90F9CF-4598-4C40-B3AA-511D1821A295}"/>
    <cellStyle name="60% - 2. jelölőszín" xfId="1848" xr:uid="{42F36FDD-0575-4B53-A0DE-AFAE11C1E569}"/>
    <cellStyle name="60% - 3. jelölőszín" xfId="1849" xr:uid="{863F472D-16AF-4ADB-90CC-2C9239A87D23}"/>
    <cellStyle name="60% - 4. jelölőszín" xfId="1850" xr:uid="{0AF73B70-81EA-480B-A0EE-982477277E9B}"/>
    <cellStyle name="60% - 5. jelölőszín" xfId="1851" xr:uid="{6D97BCEC-03D1-4EBE-871E-6E6F7114AF7B}"/>
    <cellStyle name="60% - 6. jelölőszín" xfId="1852" xr:uid="{78847E49-5EC9-4FB6-BC26-344F01A17227}"/>
    <cellStyle name="60% - Accent1" xfId="985" xr:uid="{00000000-0005-0000-0000-0000D4030000}"/>
    <cellStyle name="60% - Accent1 2" xfId="986" xr:uid="{00000000-0005-0000-0000-0000D5030000}"/>
    <cellStyle name="60% - Accent1_1 BS" xfId="1853" xr:uid="{A799B8EB-C237-4C4A-8019-606C888F96AB}"/>
    <cellStyle name="60% - Accent2" xfId="987" xr:uid="{00000000-0005-0000-0000-0000D7030000}"/>
    <cellStyle name="60% - Accent2 2" xfId="988" xr:uid="{00000000-0005-0000-0000-0000D8030000}"/>
    <cellStyle name="60% - Accent2_1 BS" xfId="1854" xr:uid="{564B605F-ADA7-4E40-AAC3-5A91597DAE63}"/>
    <cellStyle name="60% - Accent3" xfId="989" xr:uid="{00000000-0005-0000-0000-0000DA030000}"/>
    <cellStyle name="60% - Accent3 2" xfId="990" xr:uid="{00000000-0005-0000-0000-0000DB030000}"/>
    <cellStyle name="60% - Accent3_1 BS" xfId="1855" xr:uid="{B9BBCD74-B54F-4E74-8158-3F72D3774991}"/>
    <cellStyle name="60% - Accent4" xfId="991" xr:uid="{00000000-0005-0000-0000-0000DD030000}"/>
    <cellStyle name="60% - Accent4 2" xfId="992" xr:uid="{00000000-0005-0000-0000-0000DE030000}"/>
    <cellStyle name="60% - Accent4_1 BS" xfId="1856" xr:uid="{EBA98D92-905D-4B33-8249-DB2200C7731B}"/>
    <cellStyle name="60% - Accent5" xfId="993" xr:uid="{00000000-0005-0000-0000-0000E0030000}"/>
    <cellStyle name="60% - Accent5 2" xfId="994" xr:uid="{00000000-0005-0000-0000-0000E1030000}"/>
    <cellStyle name="60% - Accent5_1 BS" xfId="1857" xr:uid="{02FA2061-86E0-4857-B50D-B811F321F705}"/>
    <cellStyle name="60% - Accent6" xfId="995" xr:uid="{00000000-0005-0000-0000-0000E3030000}"/>
    <cellStyle name="60% - Accent6 2" xfId="996" xr:uid="{00000000-0005-0000-0000-0000E4030000}"/>
    <cellStyle name="60% - Accent6_1 BS" xfId="1858" xr:uid="{0BFB6758-2C88-40B2-A5C0-8A9CFD8B24C6}"/>
    <cellStyle name="60% - Akzent1 2" xfId="997" xr:uid="{00000000-0005-0000-0000-0000E6030000}"/>
    <cellStyle name="60% - Akzent1 3" xfId="998" xr:uid="{00000000-0005-0000-0000-0000E7030000}"/>
    <cellStyle name="60% - Akzent1 4" xfId="999" xr:uid="{00000000-0005-0000-0000-0000E8030000}"/>
    <cellStyle name="60% - Akzent2 2" xfId="1000" xr:uid="{00000000-0005-0000-0000-0000E9030000}"/>
    <cellStyle name="60% - Akzent2 3" xfId="1001" xr:uid="{00000000-0005-0000-0000-0000EA030000}"/>
    <cellStyle name="60% - Akzent2 4" xfId="1002" xr:uid="{00000000-0005-0000-0000-0000EB030000}"/>
    <cellStyle name="60% - Akzent3 2" xfId="1003" xr:uid="{00000000-0005-0000-0000-0000EC030000}"/>
    <cellStyle name="60% - Akzent3 3" xfId="1004" xr:uid="{00000000-0005-0000-0000-0000ED030000}"/>
    <cellStyle name="60% - Akzent3 4" xfId="1005" xr:uid="{00000000-0005-0000-0000-0000EE030000}"/>
    <cellStyle name="60% - Akzent4 2" xfId="1006" xr:uid="{00000000-0005-0000-0000-0000EF030000}"/>
    <cellStyle name="60% - Akzent4 3" xfId="1007" xr:uid="{00000000-0005-0000-0000-0000F0030000}"/>
    <cellStyle name="60% - Akzent4 4" xfId="1008" xr:uid="{00000000-0005-0000-0000-0000F1030000}"/>
    <cellStyle name="60% - Akzent5 2" xfId="1009" xr:uid="{00000000-0005-0000-0000-0000F2030000}"/>
    <cellStyle name="60% - Akzent5 3" xfId="1010" xr:uid="{00000000-0005-0000-0000-0000F3030000}"/>
    <cellStyle name="60% - Akzent5 4" xfId="1011" xr:uid="{00000000-0005-0000-0000-0000F4030000}"/>
    <cellStyle name="60% - Akzent6 2" xfId="1012" xr:uid="{00000000-0005-0000-0000-0000F5030000}"/>
    <cellStyle name="60% - Akzent6 3" xfId="1013" xr:uid="{00000000-0005-0000-0000-0000F6030000}"/>
    <cellStyle name="60% - Akzent6 4" xfId="1014" xr:uid="{00000000-0005-0000-0000-0000F7030000}"/>
    <cellStyle name="60% - Énfasis1" xfId="1015" xr:uid="{00000000-0005-0000-0000-0000F8030000}"/>
    <cellStyle name="60% - Énfasis2" xfId="1016" xr:uid="{00000000-0005-0000-0000-0000F9030000}"/>
    <cellStyle name="60% - Énfasis3" xfId="1017" xr:uid="{00000000-0005-0000-0000-0000FA030000}"/>
    <cellStyle name="60% - Énfasis4" xfId="1018" xr:uid="{00000000-0005-0000-0000-0000FB030000}"/>
    <cellStyle name="60% - Énfasis5" xfId="1019" xr:uid="{00000000-0005-0000-0000-0000FC030000}"/>
    <cellStyle name="60% - Énfasis6" xfId="1020" xr:uid="{00000000-0005-0000-0000-0000FD030000}"/>
    <cellStyle name="Accent1" xfId="1021" xr:uid="{00000000-0005-0000-0000-0000FE030000}"/>
    <cellStyle name="Accent1 2" xfId="1022" xr:uid="{00000000-0005-0000-0000-0000FF030000}"/>
    <cellStyle name="Accent1_1 BS" xfId="1859" xr:uid="{2EA066D8-F965-428E-BE2C-65449B2DCA7B}"/>
    <cellStyle name="Accent2" xfId="1023" xr:uid="{00000000-0005-0000-0000-000001040000}"/>
    <cellStyle name="Accent2 2" xfId="1024" xr:uid="{00000000-0005-0000-0000-000002040000}"/>
    <cellStyle name="Accent2_1 BS" xfId="1860" xr:uid="{D4D44354-4234-45D7-93B3-291C453C2765}"/>
    <cellStyle name="Accent3" xfId="1025" xr:uid="{00000000-0005-0000-0000-000004040000}"/>
    <cellStyle name="Accent3 2" xfId="1026" xr:uid="{00000000-0005-0000-0000-000005040000}"/>
    <cellStyle name="Accent3_1 BS" xfId="1861" xr:uid="{BD6B7396-AD28-4331-ACC0-1E5DAB5F0AF1}"/>
    <cellStyle name="Accent4" xfId="1027" xr:uid="{00000000-0005-0000-0000-000007040000}"/>
    <cellStyle name="Accent4 2" xfId="1028" xr:uid="{00000000-0005-0000-0000-000008040000}"/>
    <cellStyle name="Accent4_1 BS" xfId="1862" xr:uid="{533B8BC2-86BA-4CB6-9ADB-D66B64F0CDE4}"/>
    <cellStyle name="Accent5" xfId="1029" xr:uid="{00000000-0005-0000-0000-00000A040000}"/>
    <cellStyle name="Accent5 2" xfId="1030" xr:uid="{00000000-0005-0000-0000-00000B040000}"/>
    <cellStyle name="Accent5_1 BS" xfId="1863" xr:uid="{51A4BE77-72E1-41E7-BDFC-11A6F0E5B614}"/>
    <cellStyle name="Accent6" xfId="1031" xr:uid="{00000000-0005-0000-0000-00000D040000}"/>
    <cellStyle name="Accent6 2" xfId="1032" xr:uid="{00000000-0005-0000-0000-00000E040000}"/>
    <cellStyle name="Accent6_1 BS" xfId="1864" xr:uid="{D4C9973D-0385-417D-AA29-19A11D21EC88}"/>
    <cellStyle name="ACT" xfId="1033" xr:uid="{00000000-0005-0000-0000-000010040000}"/>
    <cellStyle name="AFE 2" xfId="1034" xr:uid="{00000000-0005-0000-0000-000011040000}"/>
    <cellStyle name="Akzent1" xfId="1865" xr:uid="{805E827C-BA43-4290-B4BD-546B16EF3E31}"/>
    <cellStyle name="Akzent1 2" xfId="1035" xr:uid="{00000000-0005-0000-0000-000012040000}"/>
    <cellStyle name="Akzent1 3" xfId="1036" xr:uid="{00000000-0005-0000-0000-000013040000}"/>
    <cellStyle name="Akzent1 4" xfId="1037" xr:uid="{00000000-0005-0000-0000-000014040000}"/>
    <cellStyle name="Akzent2" xfId="1866" xr:uid="{7A913F33-0D9B-41E9-A19A-65D496C470EB}"/>
    <cellStyle name="Akzent2 2" xfId="1038" xr:uid="{00000000-0005-0000-0000-000015040000}"/>
    <cellStyle name="Akzent2 3" xfId="1039" xr:uid="{00000000-0005-0000-0000-000016040000}"/>
    <cellStyle name="Akzent2 4" xfId="1040" xr:uid="{00000000-0005-0000-0000-000017040000}"/>
    <cellStyle name="Akzent3" xfId="1867" xr:uid="{E3E88BDF-D717-4D71-81BA-1F2DCCF684B4}"/>
    <cellStyle name="Akzent3 2" xfId="1041" xr:uid="{00000000-0005-0000-0000-000018040000}"/>
    <cellStyle name="Akzent3 3" xfId="1042" xr:uid="{00000000-0005-0000-0000-000019040000}"/>
    <cellStyle name="Akzent3 4" xfId="1043" xr:uid="{00000000-0005-0000-0000-00001A040000}"/>
    <cellStyle name="Akzent4" xfId="1868" xr:uid="{97EF5CBC-F1BD-4578-94A2-98AF299E4494}"/>
    <cellStyle name="Akzent4 2" xfId="1044" xr:uid="{00000000-0005-0000-0000-00001B040000}"/>
    <cellStyle name="Akzent4 3" xfId="1045" xr:uid="{00000000-0005-0000-0000-00001C040000}"/>
    <cellStyle name="Akzent4 4" xfId="1046" xr:uid="{00000000-0005-0000-0000-00001D040000}"/>
    <cellStyle name="Akzent5" xfId="1869" xr:uid="{D82EF8C9-1747-4907-9584-CF6493A29170}"/>
    <cellStyle name="Akzent5 2" xfId="1047" xr:uid="{00000000-0005-0000-0000-00001E040000}"/>
    <cellStyle name="Akzent5 3" xfId="1048" xr:uid="{00000000-0005-0000-0000-00001F040000}"/>
    <cellStyle name="Akzent5 4" xfId="1049" xr:uid="{00000000-0005-0000-0000-000020040000}"/>
    <cellStyle name="Akzent6" xfId="1870" xr:uid="{7E8F2264-BC0B-4487-86FD-6B94EBE139BB}"/>
    <cellStyle name="Akzent6 2" xfId="1050" xr:uid="{00000000-0005-0000-0000-000021040000}"/>
    <cellStyle name="Akzent6 3" xfId="1051" xr:uid="{00000000-0005-0000-0000-000022040000}"/>
    <cellStyle name="Akzent6 4" xfId="1052" xr:uid="{00000000-0005-0000-0000-000023040000}"/>
    <cellStyle name="Amounts left nolocked" xfId="1053" xr:uid="{00000000-0005-0000-0000-000024040000}"/>
    <cellStyle name="Amounts_Board" xfId="1054" xr:uid="{00000000-0005-0000-0000-000025040000}"/>
    <cellStyle name="Amounts-1000" xfId="1055" xr:uid="{00000000-0005-0000-0000-000026040000}"/>
    <cellStyle name="Anzeige %" xfId="1056" xr:uid="{00000000-0005-0000-0000-000027040000}"/>
    <cellStyle name="Anzeige % 2" xfId="1057" xr:uid="{00000000-0005-0000-0000-000028040000}"/>
    <cellStyle name="Anzeige Company" xfId="1058" xr:uid="{00000000-0005-0000-0000-000029040000}"/>
    <cellStyle name="Anzeige Currency" xfId="1059" xr:uid="{00000000-0005-0000-0000-00002A040000}"/>
    <cellStyle name="Anzeige Dezimal" xfId="1060" xr:uid="{00000000-0005-0000-0000-00002B040000}"/>
    <cellStyle name="Anzeige Monat" xfId="1061" xr:uid="{00000000-0005-0000-0000-00002C040000}"/>
    <cellStyle name="Anzeige Text" xfId="1062" xr:uid="{00000000-0005-0000-0000-00002D040000}"/>
    <cellStyle name="Anzeige Text 2" xfId="1063" xr:uid="{00000000-0005-0000-0000-00002E040000}"/>
    <cellStyle name="Anzeige Zahl" xfId="1064" xr:uid="{00000000-0005-0000-0000-00002F040000}"/>
    <cellStyle name="Anzeige Zahl 2" xfId="1065" xr:uid="{00000000-0005-0000-0000-000030040000}"/>
    <cellStyle name="Ausgabe" xfId="1871" xr:uid="{49B9860D-535D-4FE1-894F-59D8DA916EEC}"/>
    <cellStyle name="Ausgabe 2" xfId="1066" xr:uid="{00000000-0005-0000-0000-000031040000}"/>
    <cellStyle name="Ausgabe 3" xfId="1067" xr:uid="{00000000-0005-0000-0000-000032040000}"/>
    <cellStyle name="Ausgabe 4" xfId="1068" xr:uid="{00000000-0005-0000-0000-000033040000}"/>
    <cellStyle name="Bad" xfId="1069" xr:uid="{00000000-0005-0000-0000-000034040000}"/>
    <cellStyle name="Bad 2" xfId="1070" xr:uid="{00000000-0005-0000-0000-000035040000}"/>
    <cellStyle name="Bad_1 BS" xfId="1872" xr:uid="{19DF5F77-8328-4F64-8D01-A88525F0DA62}"/>
    <cellStyle name="BDG" xfId="1071" xr:uid="{00000000-0005-0000-0000-000037040000}"/>
    <cellStyle name="Berechnung" xfId="1873" xr:uid="{1F461D37-F64F-403D-82A2-72AEB5B2F28D}"/>
    <cellStyle name="Berechnung 2" xfId="1072" xr:uid="{00000000-0005-0000-0000-000038040000}"/>
    <cellStyle name="Berechnung 3" xfId="1073" xr:uid="{00000000-0005-0000-0000-000039040000}"/>
    <cellStyle name="Berechnung 4" xfId="1074" xr:uid="{00000000-0005-0000-0000-00003A040000}"/>
    <cellStyle name="Bevitel" xfId="1874" xr:uid="{BA996A6B-9D93-4463-8F19-A741468D262F}"/>
    <cellStyle name="Blank" xfId="1075" xr:uid="{00000000-0005-0000-0000-00003B040000}"/>
    <cellStyle name="Body" xfId="1076" xr:uid="{00000000-0005-0000-0000-00003C040000}"/>
    <cellStyle name="Bold" xfId="1077" xr:uid="{00000000-0005-0000-0000-00003D040000}"/>
    <cellStyle name="Border_total" xfId="1078" xr:uid="{00000000-0005-0000-0000-00003E040000}"/>
    <cellStyle name="Buena" xfId="1079" xr:uid="{00000000-0005-0000-0000-00003F040000}"/>
    <cellStyle name="C_Amount_ACT" xfId="1080" xr:uid="{00000000-0005-0000-0000-000040040000}"/>
    <cellStyle name="C_Head" xfId="1081" xr:uid="{00000000-0005-0000-0000-000041040000}"/>
    <cellStyle name="Calculation" xfId="1082" xr:uid="{00000000-0005-0000-0000-000042040000}"/>
    <cellStyle name="Calculation 2" xfId="1083" xr:uid="{00000000-0005-0000-0000-000043040000}"/>
    <cellStyle name="Calculation 2 2" xfId="1084" xr:uid="{00000000-0005-0000-0000-000044040000}"/>
    <cellStyle name="Calculation 3" xfId="1085" xr:uid="{00000000-0005-0000-0000-000045040000}"/>
    <cellStyle name="Calculation_1 BS" xfId="1875" xr:uid="{C6EC8081-D0DF-4C7B-9915-0880B4852E69}"/>
    <cellStyle name="Cálculo" xfId="1086" xr:uid="{00000000-0005-0000-0000-000046040000}"/>
    <cellStyle name="Cálculo 2" xfId="1087" xr:uid="{00000000-0005-0000-0000-000047040000}"/>
    <cellStyle name="Celda de comprobación" xfId="1088" xr:uid="{00000000-0005-0000-0000-000048040000}"/>
    <cellStyle name="Celda vinculada" xfId="1089" xr:uid="{00000000-0005-0000-0000-000049040000}"/>
    <cellStyle name="Check Cell" xfId="1090" xr:uid="{00000000-0005-0000-0000-00004A040000}"/>
    <cellStyle name="Check Cell 2" xfId="1091" xr:uid="{00000000-0005-0000-0000-00004B040000}"/>
    <cellStyle name="Check Cell_1 BS" xfId="1876" xr:uid="{E1A8FFD6-A96E-4291-B818-25E6410155FC}"/>
    <cellStyle name="checkExposure" xfId="1877" xr:uid="{CACCC9FA-652D-45DB-9226-61FFACD97317}"/>
    <cellStyle name="čiarky [0]_Hárok1" xfId="1092" xr:uid="{00000000-0005-0000-0000-00004D040000}"/>
    <cellStyle name="čiarky_Hárok1" xfId="1093" xr:uid="{00000000-0005-0000-0000-00004E040000}"/>
    <cellStyle name="Cím" xfId="1878" xr:uid="{B55E0E95-23D9-466B-89EA-3D08C0AB9696}"/>
    <cellStyle name="Címsor 1" xfId="1879" xr:uid="{9E5677A3-65C6-4E70-9D76-3F321FDC2C9E}"/>
    <cellStyle name="Címsor 2" xfId="1880" xr:uid="{EA9D94D2-796C-4D8C-B3AD-6A6426F6A294}"/>
    <cellStyle name="Címsor 3" xfId="1881" xr:uid="{F51A1E38-02C2-477E-8EAB-CAD28D9A1201}"/>
    <cellStyle name="Címsor 4" xfId="1882" xr:uid="{E85E4453-2BC0-4054-A003-5C5414BC9364}"/>
    <cellStyle name="Comma" xfId="2175" builtinId="3"/>
    <cellStyle name="Comma  - Style1" xfId="1094" xr:uid="{00000000-0005-0000-0000-00004F040000}"/>
    <cellStyle name="Comma  - Style2" xfId="1095" xr:uid="{00000000-0005-0000-0000-000050040000}"/>
    <cellStyle name="Comma  - Style3" xfId="1096" xr:uid="{00000000-0005-0000-0000-000051040000}"/>
    <cellStyle name="Comma  - Style4" xfId="1097" xr:uid="{00000000-0005-0000-0000-000052040000}"/>
    <cellStyle name="Comma  - Style5" xfId="1098" xr:uid="{00000000-0005-0000-0000-000053040000}"/>
    <cellStyle name="Comma  - Style6" xfId="1099" xr:uid="{00000000-0005-0000-0000-000054040000}"/>
    <cellStyle name="Comma  - Style7" xfId="1100" xr:uid="{00000000-0005-0000-0000-000055040000}"/>
    <cellStyle name="Comma  - Style8" xfId="1101" xr:uid="{00000000-0005-0000-0000-000056040000}"/>
    <cellStyle name="Comma 10" xfId="1102" xr:uid="{00000000-0005-0000-0000-000058040000}"/>
    <cellStyle name="Comma 10 2" xfId="1675" xr:uid="{00000000-0005-0000-0000-000059040000}"/>
    <cellStyle name="Comma 11" xfId="1103" xr:uid="{00000000-0005-0000-0000-00005A040000}"/>
    <cellStyle name="Comma 11 2" xfId="1676" xr:uid="{00000000-0005-0000-0000-00005B040000}"/>
    <cellStyle name="Comma 12" xfId="1104" xr:uid="{00000000-0005-0000-0000-00005C040000}"/>
    <cellStyle name="Comma 12 2" xfId="1677" xr:uid="{00000000-0005-0000-0000-00005D040000}"/>
    <cellStyle name="Comma 13" xfId="1105" xr:uid="{00000000-0005-0000-0000-00005E040000}"/>
    <cellStyle name="Comma 13 2" xfId="1678" xr:uid="{00000000-0005-0000-0000-00005F040000}"/>
    <cellStyle name="Comma 14" xfId="1106" xr:uid="{00000000-0005-0000-0000-000060040000}"/>
    <cellStyle name="Comma 14 2" xfId="1679" xr:uid="{00000000-0005-0000-0000-000061040000}"/>
    <cellStyle name="Comma 15" xfId="1107" xr:uid="{00000000-0005-0000-0000-000062040000}"/>
    <cellStyle name="Comma 15 2" xfId="1680" xr:uid="{00000000-0005-0000-0000-000063040000}"/>
    <cellStyle name="Comma 2" xfId="1108" xr:uid="{00000000-0005-0000-0000-000064040000}"/>
    <cellStyle name="Comma 3" xfId="1109" xr:uid="{00000000-0005-0000-0000-000065040000}"/>
    <cellStyle name="Comma 4" xfId="1110" xr:uid="{00000000-0005-0000-0000-000066040000}"/>
    <cellStyle name="Comma 4 2" xfId="1681" xr:uid="{00000000-0005-0000-0000-000067040000}"/>
    <cellStyle name="Comma 5" xfId="1111" xr:uid="{00000000-0005-0000-0000-000068040000}"/>
    <cellStyle name="Comma 5 2" xfId="1682" xr:uid="{00000000-0005-0000-0000-000069040000}"/>
    <cellStyle name="Comma 6" xfId="1112" xr:uid="{00000000-0005-0000-0000-00006A040000}"/>
    <cellStyle name="Comma 6 2" xfId="1683" xr:uid="{00000000-0005-0000-0000-00006B040000}"/>
    <cellStyle name="Comma 7" xfId="1113" xr:uid="{00000000-0005-0000-0000-00006C040000}"/>
    <cellStyle name="Comma 7 2" xfId="1684" xr:uid="{00000000-0005-0000-0000-00006D040000}"/>
    <cellStyle name="Comma 8" xfId="1114" xr:uid="{00000000-0005-0000-0000-00006E040000}"/>
    <cellStyle name="Comma 8 2" xfId="1685" xr:uid="{00000000-0005-0000-0000-00006F040000}"/>
    <cellStyle name="Comma 9" xfId="1115" xr:uid="{00000000-0005-0000-0000-000070040000}"/>
    <cellStyle name="Comma 9 2" xfId="1686" xr:uid="{00000000-0005-0000-0000-000071040000}"/>
    <cellStyle name="Currency 2" xfId="1116" xr:uid="{00000000-0005-0000-0000-000074040000}"/>
    <cellStyle name="Data(USA)" xfId="1117" xr:uid="{00000000-0005-0000-0000-000076040000}"/>
    <cellStyle name="Data4" xfId="1118" xr:uid="{00000000-0005-0000-0000-000077040000}"/>
    <cellStyle name="Date" xfId="1119" xr:uid="{00000000-0005-0000-0000-000078040000}"/>
    <cellStyle name="Datenpilot Ecke" xfId="1120" xr:uid="{00000000-0005-0000-0000-000079040000}"/>
    <cellStyle name="Datenpilot Ergebnis" xfId="1121" xr:uid="{00000000-0005-0000-0000-00007A040000}"/>
    <cellStyle name="Datenpilot Feld" xfId="1122" xr:uid="{00000000-0005-0000-0000-00007B040000}"/>
    <cellStyle name="Datenpilot Kategorie" xfId="1123" xr:uid="{00000000-0005-0000-0000-00007C040000}"/>
    <cellStyle name="Datenpilot Titel" xfId="1124" xr:uid="{00000000-0005-0000-0000-00007D040000}"/>
    <cellStyle name="Datenpilot Wert" xfId="1125" xr:uid="{00000000-0005-0000-0000-00007E040000}"/>
    <cellStyle name="Datum" xfId="1126" xr:uid="{00000000-0005-0000-0000-00007F040000}"/>
    <cellStyle name="Datum 2" xfId="1127" xr:uid="{00000000-0005-0000-0000-000080040000}"/>
    <cellStyle name="Datum 2 2" xfId="1128" xr:uid="{00000000-0005-0000-0000-000081040000}"/>
    <cellStyle name="Datum 3" xfId="1129" xr:uid="{00000000-0005-0000-0000-000082040000}"/>
    <cellStyle name="Datum 3 2" xfId="1130" xr:uid="{00000000-0005-0000-0000-000083040000}"/>
    <cellStyle name="Datum 4" xfId="1131" xr:uid="{00000000-0005-0000-0000-000084040000}"/>
    <cellStyle name="Datum 5" xfId="1132" xr:uid="{00000000-0005-0000-0000-000085040000}"/>
    <cellStyle name="Decimal2" xfId="1133" xr:uid="{00000000-0005-0000-0000-000086040000}"/>
    <cellStyle name="Decimal3" xfId="1134" xr:uid="{00000000-0005-0000-0000-000087040000}"/>
    <cellStyle name="Dezimal 10" xfId="1135" xr:uid="{00000000-0005-0000-0000-000088040000}"/>
    <cellStyle name="Dezimal 10 2" xfId="1687" xr:uid="{00000000-0005-0000-0000-000089040000}"/>
    <cellStyle name="Dezimal 11" xfId="1136" xr:uid="{00000000-0005-0000-0000-00008A040000}"/>
    <cellStyle name="Dezimal 11 2" xfId="1688" xr:uid="{00000000-0005-0000-0000-00008B040000}"/>
    <cellStyle name="Dezimal 2" xfId="1137" xr:uid="{00000000-0005-0000-0000-00008C040000}"/>
    <cellStyle name="Dezimal 2 2" xfId="1138" xr:uid="{00000000-0005-0000-0000-00008D040000}"/>
    <cellStyle name="Dezimal 2 2 2" xfId="1139" xr:uid="{00000000-0005-0000-0000-00008E040000}"/>
    <cellStyle name="Dezimal 2 2 2 2" xfId="1691" xr:uid="{00000000-0005-0000-0000-00008F040000}"/>
    <cellStyle name="Dezimal 2 2 3" xfId="1690" xr:uid="{00000000-0005-0000-0000-000090040000}"/>
    <cellStyle name="Dezimal 2 3" xfId="1140" xr:uid="{00000000-0005-0000-0000-000091040000}"/>
    <cellStyle name="Dezimal 2 3 2" xfId="1692" xr:uid="{00000000-0005-0000-0000-000092040000}"/>
    <cellStyle name="Dezimal 2 4" xfId="1689" xr:uid="{00000000-0005-0000-0000-000093040000}"/>
    <cellStyle name="Dezimal 3" xfId="1141" xr:uid="{00000000-0005-0000-0000-000094040000}"/>
    <cellStyle name="Dezimal 3 2" xfId="1142" xr:uid="{00000000-0005-0000-0000-000095040000}"/>
    <cellStyle name="Dezimal 3 2 2" xfId="1143" xr:uid="{00000000-0005-0000-0000-000096040000}"/>
    <cellStyle name="Dezimal 3 2 2 2" xfId="1695" xr:uid="{00000000-0005-0000-0000-000097040000}"/>
    <cellStyle name="Dezimal 3 2 3" xfId="1694" xr:uid="{00000000-0005-0000-0000-000098040000}"/>
    <cellStyle name="Dezimal 3 3" xfId="1144" xr:uid="{00000000-0005-0000-0000-000099040000}"/>
    <cellStyle name="Dezimal 3 3 2" xfId="1696" xr:uid="{00000000-0005-0000-0000-00009A040000}"/>
    <cellStyle name="Dezimal 3 4" xfId="1145" xr:uid="{00000000-0005-0000-0000-00009B040000}"/>
    <cellStyle name="Dezimal 3 4 2" xfId="1697" xr:uid="{00000000-0005-0000-0000-00009C040000}"/>
    <cellStyle name="Dezimal 3 5" xfId="1146" xr:uid="{00000000-0005-0000-0000-00009D040000}"/>
    <cellStyle name="Dezimal 3 5 2" xfId="1698" xr:uid="{00000000-0005-0000-0000-00009E040000}"/>
    <cellStyle name="Dezimal 3 6" xfId="1693" xr:uid="{00000000-0005-0000-0000-00009F040000}"/>
    <cellStyle name="Dezimal 3_Division Summary  PCR" xfId="1147" xr:uid="{00000000-0005-0000-0000-0000A0040000}"/>
    <cellStyle name="Dezimal 4" xfId="1148" xr:uid="{00000000-0005-0000-0000-0000A1040000}"/>
    <cellStyle name="Dezimal 4 2" xfId="1149" xr:uid="{00000000-0005-0000-0000-0000A2040000}"/>
    <cellStyle name="Dezimal 4 2 2" xfId="1700" xr:uid="{00000000-0005-0000-0000-0000A3040000}"/>
    <cellStyle name="Dezimal 4 3" xfId="1150" xr:uid="{00000000-0005-0000-0000-0000A4040000}"/>
    <cellStyle name="Dezimal 4 3 2" xfId="1701" xr:uid="{00000000-0005-0000-0000-0000A5040000}"/>
    <cellStyle name="Dezimal 4 4" xfId="1151" xr:uid="{00000000-0005-0000-0000-0000A6040000}"/>
    <cellStyle name="Dezimal 4 4 2" xfId="1702" xr:uid="{00000000-0005-0000-0000-0000A7040000}"/>
    <cellStyle name="Dezimal 4 5" xfId="1699" xr:uid="{00000000-0005-0000-0000-0000A8040000}"/>
    <cellStyle name="Dezimal 5" xfId="1152" xr:uid="{00000000-0005-0000-0000-0000A9040000}"/>
    <cellStyle name="Dezimal 5 2" xfId="1153" xr:uid="{00000000-0005-0000-0000-0000AA040000}"/>
    <cellStyle name="Dezimal 5 2 2" xfId="1704" xr:uid="{00000000-0005-0000-0000-0000AB040000}"/>
    <cellStyle name="Dezimal 5 3" xfId="1154" xr:uid="{00000000-0005-0000-0000-0000AC040000}"/>
    <cellStyle name="Dezimal 5 3 2" xfId="1705" xr:uid="{00000000-0005-0000-0000-0000AD040000}"/>
    <cellStyle name="Dezimal 5 4" xfId="1703" xr:uid="{00000000-0005-0000-0000-0000AE040000}"/>
    <cellStyle name="Dezimal 6" xfId="1155" xr:uid="{00000000-0005-0000-0000-0000AF040000}"/>
    <cellStyle name="Dezimal 6 2" xfId="1156" xr:uid="{00000000-0005-0000-0000-0000B0040000}"/>
    <cellStyle name="Dezimal 6 2 2" xfId="1707" xr:uid="{00000000-0005-0000-0000-0000B1040000}"/>
    <cellStyle name="Dezimal 6 3" xfId="1157" xr:uid="{00000000-0005-0000-0000-0000B2040000}"/>
    <cellStyle name="Dezimal 6 3 2" xfId="1708" xr:uid="{00000000-0005-0000-0000-0000B3040000}"/>
    <cellStyle name="Dezimal 6 4" xfId="1706" xr:uid="{00000000-0005-0000-0000-0000B4040000}"/>
    <cellStyle name="Dezimal 7" xfId="1158" xr:uid="{00000000-0005-0000-0000-0000B5040000}"/>
    <cellStyle name="Dezimal 7 2" xfId="1709" xr:uid="{00000000-0005-0000-0000-0000B6040000}"/>
    <cellStyle name="Dezimal 8" xfId="1159" xr:uid="{00000000-0005-0000-0000-0000B7040000}"/>
    <cellStyle name="Dezimal 8 2" xfId="1160" xr:uid="{00000000-0005-0000-0000-0000B8040000}"/>
    <cellStyle name="Dezimal 8 2 2" xfId="1711" xr:uid="{00000000-0005-0000-0000-0000B9040000}"/>
    <cellStyle name="Dezimal 8 3" xfId="1710" xr:uid="{00000000-0005-0000-0000-0000BA040000}"/>
    <cellStyle name="Dezimal 9" xfId="1161" xr:uid="{00000000-0005-0000-0000-0000BB040000}"/>
    <cellStyle name="Dezimal 9 2" xfId="1162" xr:uid="{00000000-0005-0000-0000-0000BC040000}"/>
    <cellStyle name="Dezimal 9 2 2" xfId="1713" xr:uid="{00000000-0005-0000-0000-0000BD040000}"/>
    <cellStyle name="Dezimal 9 3" xfId="1163" xr:uid="{00000000-0005-0000-0000-0000BE040000}"/>
    <cellStyle name="Dezimal 9 3 2" xfId="1714" xr:uid="{00000000-0005-0000-0000-0000BF040000}"/>
    <cellStyle name="Dezimal 9 4" xfId="1712" xr:uid="{00000000-0005-0000-0000-0000C0040000}"/>
    <cellStyle name="Eingabe" xfId="1883" xr:uid="{98D1ECA0-7E61-49A5-AC8A-0C37040229E1}"/>
    <cellStyle name="Eingabe %" xfId="1164" xr:uid="{00000000-0005-0000-0000-0000C1040000}"/>
    <cellStyle name="Eingabe 10" xfId="1165" xr:uid="{00000000-0005-0000-0000-0000C2040000}"/>
    <cellStyle name="Eingabe 11" xfId="1166" xr:uid="{00000000-0005-0000-0000-0000C3040000}"/>
    <cellStyle name="Eingabe 12" xfId="1167" xr:uid="{00000000-0005-0000-0000-0000C4040000}"/>
    <cellStyle name="Eingabe 13" xfId="1168" xr:uid="{00000000-0005-0000-0000-0000C5040000}"/>
    <cellStyle name="Eingabe 14" xfId="1169" xr:uid="{00000000-0005-0000-0000-0000C6040000}"/>
    <cellStyle name="Eingabe 15" xfId="1170" xr:uid="{00000000-0005-0000-0000-0000C7040000}"/>
    <cellStyle name="Eingabe 16" xfId="1171" xr:uid="{00000000-0005-0000-0000-0000C8040000}"/>
    <cellStyle name="Eingabe 17" xfId="1172" xr:uid="{00000000-0005-0000-0000-0000C9040000}"/>
    <cellStyle name="Eingabe 18" xfId="1173" xr:uid="{00000000-0005-0000-0000-0000CA040000}"/>
    <cellStyle name="Eingabe 19" xfId="1174" xr:uid="{00000000-0005-0000-0000-0000CB040000}"/>
    <cellStyle name="Eingabe 2" xfId="1175" xr:uid="{00000000-0005-0000-0000-0000CC040000}"/>
    <cellStyle name="Eingabe 20" xfId="1176" xr:uid="{00000000-0005-0000-0000-0000CD040000}"/>
    <cellStyle name="Eingabe 21" xfId="1177" xr:uid="{00000000-0005-0000-0000-0000CE040000}"/>
    <cellStyle name="Eingabe 22" xfId="1178" xr:uid="{00000000-0005-0000-0000-0000CF040000}"/>
    <cellStyle name="Eingabe 23" xfId="1179" xr:uid="{00000000-0005-0000-0000-0000D0040000}"/>
    <cellStyle name="Eingabe 24" xfId="1180" xr:uid="{00000000-0005-0000-0000-0000D1040000}"/>
    <cellStyle name="Eingabe 25" xfId="1181" xr:uid="{00000000-0005-0000-0000-0000D2040000}"/>
    <cellStyle name="Eingabe 26" xfId="1182" xr:uid="{00000000-0005-0000-0000-0000D3040000}"/>
    <cellStyle name="Eingabe 27" xfId="1183" xr:uid="{00000000-0005-0000-0000-0000D4040000}"/>
    <cellStyle name="Eingabe 28" xfId="1184" xr:uid="{00000000-0005-0000-0000-0000D5040000}"/>
    <cellStyle name="Eingabe 29" xfId="1185" xr:uid="{00000000-0005-0000-0000-0000D6040000}"/>
    <cellStyle name="Eingabe 3" xfId="1186" xr:uid="{00000000-0005-0000-0000-0000D7040000}"/>
    <cellStyle name="Eingabe 4" xfId="1187" xr:uid="{00000000-0005-0000-0000-0000D8040000}"/>
    <cellStyle name="Eingabe 5" xfId="1188" xr:uid="{00000000-0005-0000-0000-0000D9040000}"/>
    <cellStyle name="Eingabe 6" xfId="1189" xr:uid="{00000000-0005-0000-0000-0000DA040000}"/>
    <cellStyle name="Eingabe 7" xfId="1190" xr:uid="{00000000-0005-0000-0000-0000DB040000}"/>
    <cellStyle name="Eingabe 8" xfId="1191" xr:uid="{00000000-0005-0000-0000-0000DC040000}"/>
    <cellStyle name="Eingabe 9" xfId="1192" xr:uid="{00000000-0005-0000-0000-0000DD040000}"/>
    <cellStyle name="Eingabe Company" xfId="1193" xr:uid="{00000000-0005-0000-0000-0000DE040000}"/>
    <cellStyle name="Eingabe Currency" xfId="1194" xr:uid="{00000000-0005-0000-0000-0000DF040000}"/>
    <cellStyle name="Eingabe Dezimal" xfId="1195" xr:uid="{00000000-0005-0000-0000-0000E0040000}"/>
    <cellStyle name="Eingabe Monat" xfId="1196" xr:uid="{00000000-0005-0000-0000-0000E1040000}"/>
    <cellStyle name="Eingabe Text" xfId="1197" xr:uid="{00000000-0005-0000-0000-0000E2040000}"/>
    <cellStyle name="Eingabe Text 2" xfId="1198" xr:uid="{00000000-0005-0000-0000-0000E3040000}"/>
    <cellStyle name="Eingabe Zahl" xfId="1199" xr:uid="{00000000-0005-0000-0000-0000E4040000}"/>
    <cellStyle name="Einheit" xfId="1884" xr:uid="{E682A506-50FF-4229-90A4-D5797B570467}"/>
    <cellStyle name="Ellenőrzőcella" xfId="1885" xr:uid="{EC605001-6B05-4E9F-BE1E-B2FCDEF3998D}"/>
    <cellStyle name="Encabezado 4" xfId="1200" xr:uid="{00000000-0005-0000-0000-0000E5040000}"/>
    <cellStyle name="Énfasis1" xfId="1201" xr:uid="{00000000-0005-0000-0000-0000E6040000}"/>
    <cellStyle name="Énfasis2" xfId="1202" xr:uid="{00000000-0005-0000-0000-0000E7040000}"/>
    <cellStyle name="Énfasis3" xfId="1203" xr:uid="{00000000-0005-0000-0000-0000E8040000}"/>
    <cellStyle name="Énfasis4" xfId="1204" xr:uid="{00000000-0005-0000-0000-0000E9040000}"/>
    <cellStyle name="Énfasis5" xfId="1205" xr:uid="{00000000-0005-0000-0000-0000EA040000}"/>
    <cellStyle name="Énfasis6" xfId="1206" xr:uid="{00000000-0005-0000-0000-0000EB040000}"/>
    <cellStyle name="Entrada" xfId="1207" xr:uid="{00000000-0005-0000-0000-0000EC040000}"/>
    <cellStyle name="Entrada 2" xfId="1208" xr:uid="{00000000-0005-0000-0000-0000ED040000}"/>
    <cellStyle name="Ergebnis" xfId="1886" xr:uid="{3F02A947-F092-4506-B03B-62F69DE119FA}"/>
    <cellStyle name="Ergebnis 2" xfId="1209" xr:uid="{00000000-0005-0000-0000-0000EE040000}"/>
    <cellStyle name="Ergebnis 3" xfId="1210" xr:uid="{00000000-0005-0000-0000-0000EF040000}"/>
    <cellStyle name="Ergebnis 4" xfId="1211" xr:uid="{00000000-0005-0000-0000-0000F0040000}"/>
    <cellStyle name="Ergebnis_12. Allowance tables (2)" xfId="1887" xr:uid="{B556AB20-8FB7-43CA-A6FB-B442150436C6}"/>
    <cellStyle name="Erklärender Text" xfId="1888" xr:uid="{DF2CFA11-04FF-498B-BAF8-624184C9124D}"/>
    <cellStyle name="Erklärender Text 2" xfId="1212" xr:uid="{00000000-0005-0000-0000-0000F1040000}"/>
    <cellStyle name="Erklärender Text 3" xfId="1213" xr:uid="{00000000-0005-0000-0000-0000F2040000}"/>
    <cellStyle name="Erklärender Text 4" xfId="1214" xr:uid="{00000000-0005-0000-0000-0000F3040000}"/>
    <cellStyle name="EUR-Format" xfId="1215" xr:uid="{00000000-0005-0000-0000-0000F4040000}"/>
    <cellStyle name="Euro" xfId="1216" xr:uid="{00000000-0005-0000-0000-0000F5040000}"/>
    <cellStyle name="Euro 2" xfId="1217" xr:uid="{00000000-0005-0000-0000-0000F6040000}"/>
    <cellStyle name="Euro 2 2" xfId="1218" xr:uid="{00000000-0005-0000-0000-0000F7040000}"/>
    <cellStyle name="Euro 2 3" xfId="1219" xr:uid="{00000000-0005-0000-0000-0000F8040000}"/>
    <cellStyle name="Euro 3" xfId="1220" xr:uid="{00000000-0005-0000-0000-0000F9040000}"/>
    <cellStyle name="Euro 3 2" xfId="1221" xr:uid="{00000000-0005-0000-0000-0000FA040000}"/>
    <cellStyle name="Euro 4" xfId="1222" xr:uid="{00000000-0005-0000-0000-0000FB040000}"/>
    <cellStyle name="Euro 4 2" xfId="1223" xr:uid="{00000000-0005-0000-0000-0000FC040000}"/>
    <cellStyle name="Euro 5" xfId="1224" xr:uid="{00000000-0005-0000-0000-0000FD040000}"/>
    <cellStyle name="Euro 6" xfId="1225" xr:uid="{00000000-0005-0000-0000-0000FE040000}"/>
    <cellStyle name="Euro 7" xfId="1226" xr:uid="{00000000-0005-0000-0000-0000FF040000}"/>
    <cellStyle name="Euro_Restructuring File _ 3-07-13_scorecard" xfId="1227" xr:uid="{00000000-0005-0000-0000-000000050000}"/>
    <cellStyle name="Excel Built-in Normal" xfId="1228" xr:uid="{00000000-0005-0000-0000-000001050000}"/>
    <cellStyle name="Explanatory Text" xfId="1229" xr:uid="{00000000-0005-0000-0000-000002050000}"/>
    <cellStyle name="Explanatory Text 2" xfId="1230" xr:uid="{00000000-0005-0000-0000-000003050000}"/>
    <cellStyle name="Explanatory Text_1 BS" xfId="1889" xr:uid="{20B1ACEB-7728-429A-B917-7C1E38C82592}"/>
    <cellStyle name="Farbtext" xfId="1231" xr:uid="{00000000-0005-0000-0000-000004050000}"/>
    <cellStyle name="Fett" xfId="1232" xr:uid="{00000000-0005-0000-0000-000005050000}"/>
    <cellStyle name="Figyelmeztetés" xfId="1890" xr:uid="{69FAB815-10A5-401C-A78D-D1909CEF2F77}"/>
    <cellStyle name="Font_big" xfId="1233" xr:uid="{00000000-0005-0000-0000-000006050000}"/>
    <cellStyle name="Formula" xfId="1234" xr:uid="{00000000-0005-0000-0000-000007050000}"/>
    <cellStyle name="formula2_fond" xfId="1235" xr:uid="{00000000-0005-0000-0000-000008050000}"/>
    <cellStyle name="Formula3" xfId="1236" xr:uid="{00000000-0005-0000-0000-000009050000}"/>
    <cellStyle name="FST description blank" xfId="1237" xr:uid="{00000000-0005-0000-0000-00000A050000}"/>
    <cellStyle name="Good" xfId="1238" xr:uid="{00000000-0005-0000-0000-00000B050000}"/>
    <cellStyle name="Good 2" xfId="1239" xr:uid="{00000000-0005-0000-0000-00000C050000}"/>
    <cellStyle name="Good_1 BS" xfId="1891" xr:uid="{B151C537-AFBC-40D6-8A4F-D643B85EA150}"/>
    <cellStyle name="gou" xfId="1240" xr:uid="{00000000-0005-0000-0000-00000E050000}"/>
    <cellStyle name="Grey" xfId="1241" xr:uid="{00000000-0005-0000-0000-00000F050000}"/>
    <cellStyle name="greyed" xfId="1892" xr:uid="{5F38648F-5713-451B-930D-8D631E639B9A}"/>
    <cellStyle name="Group_Color" xfId="1242" xr:uid="{00000000-0005-0000-0000-000010050000}"/>
    <cellStyle name="Gut" xfId="1893" xr:uid="{F156ABAF-66AA-40E0-9D2E-B21747FF1937}"/>
    <cellStyle name="Gut 2" xfId="1243" xr:uid="{00000000-0005-0000-0000-000011050000}"/>
    <cellStyle name="Gut 3" xfId="1244" xr:uid="{00000000-0005-0000-0000-000012050000}"/>
    <cellStyle name="Gut 4" xfId="1245" xr:uid="{00000000-0005-0000-0000-000013050000}"/>
    <cellStyle name="Head_left" xfId="1246" xr:uid="{00000000-0005-0000-0000-000014050000}"/>
    <cellStyle name="Header" xfId="1247" xr:uid="{00000000-0005-0000-0000-000015050000}"/>
    <cellStyle name="Header1" xfId="1248" xr:uid="{00000000-0005-0000-0000-000016050000}"/>
    <cellStyle name="Header2" xfId="1249" xr:uid="{00000000-0005-0000-0000-000017050000}"/>
    <cellStyle name="Heading 1" xfId="1250" xr:uid="{00000000-0005-0000-0000-000018050000}"/>
    <cellStyle name="Heading 1 2" xfId="1251" xr:uid="{00000000-0005-0000-0000-000019050000}"/>
    <cellStyle name="Heading 1_1 BS" xfId="1894" xr:uid="{82ABD26C-5718-4C6E-AD3B-D8CD52CFE19E}"/>
    <cellStyle name="Heading 2" xfId="1252" xr:uid="{00000000-0005-0000-0000-00001B050000}"/>
    <cellStyle name="Heading 2 2" xfId="1253" xr:uid="{00000000-0005-0000-0000-00001C050000}"/>
    <cellStyle name="Heading 2_1 BS" xfId="1895" xr:uid="{1679A09B-5E43-40A5-BC29-EA24CBE6215E}"/>
    <cellStyle name="Heading 3" xfId="1254" xr:uid="{00000000-0005-0000-0000-00001E050000}"/>
    <cellStyle name="Heading 3 2" xfId="1255" xr:uid="{00000000-0005-0000-0000-00001F050000}"/>
    <cellStyle name="Heading 3_1 BS" xfId="1896" xr:uid="{038C6C64-7603-4D11-8D07-08B1179E4FEC}"/>
    <cellStyle name="Heading 4" xfId="1256" xr:uid="{00000000-0005-0000-0000-000021050000}"/>
    <cellStyle name="Heading 4 2" xfId="1257" xr:uid="{00000000-0005-0000-0000-000022050000}"/>
    <cellStyle name="Heading 4_1 BS" xfId="1897" xr:uid="{4EA9F3A5-EBAD-41BF-B788-C834D20E3DD9}"/>
    <cellStyle name="HeadingTable" xfId="1898" xr:uid="{D1F19E92-D0A5-4D4E-8342-DAC27B13B392}"/>
    <cellStyle name="highlightExposure" xfId="1899" xr:uid="{A63E4C05-6556-4551-AAEF-C93DA06E29FC}"/>
    <cellStyle name="highlightPD" xfId="1900" xr:uid="{6FE7BF1A-A7F4-4225-9668-20D360FD928F}"/>
    <cellStyle name="highlightPercentage" xfId="1901" xr:uid="{E95961B6-6243-4827-941F-2ADD2C9DEBCA}"/>
    <cellStyle name="highlightText" xfId="1902" xr:uid="{77931C6B-C736-4656-8BCF-A9458B980B73}"/>
    <cellStyle name="Hipervínculo 2" xfId="1903" xr:uid="{0A772067-82DA-4C35-B496-BB33B1F30375}"/>
    <cellStyle name="Hivatkozott cella" xfId="1904" xr:uid="{85DB0799-DFB6-41FE-A86A-1293FA08DCD6}"/>
    <cellStyle name="Hyperlink" xfId="4" builtinId="8"/>
    <cellStyle name="Hyperlink 2" xfId="1258" xr:uid="{00000000-0005-0000-0000-000024050000}"/>
    <cellStyle name="Hyperlink 3" xfId="1259" xr:uid="{00000000-0005-0000-0000-000025050000}"/>
    <cellStyle name="Hyperlink 3 2" xfId="1905" xr:uid="{F783768C-1671-4C0C-BCDF-3A0CE0A90288}"/>
    <cellStyle name="Hyperlink 3_a_daten" xfId="2165" xr:uid="{546FC1E6-6CC0-4A47-A2AD-22A4F460D071}"/>
    <cellStyle name="Hyperlink 4" xfId="1906" xr:uid="{3C9E8AFF-8ECC-460B-A3F7-D9599AF87AB6}"/>
    <cellStyle name="Hyperlink for amounts" xfId="1260" xr:uid="{00000000-0005-0000-0000-000026050000}"/>
    <cellStyle name="Hyperlnk row header underlined bold" xfId="1261" xr:uid="{00000000-0005-0000-0000-000027050000}"/>
    <cellStyle name="Incorrecto" xfId="1262" xr:uid="{00000000-0005-0000-0000-000028050000}"/>
    <cellStyle name="Indent" xfId="1263" xr:uid="{00000000-0005-0000-0000-000029050000}"/>
    <cellStyle name="Input" xfId="1264" xr:uid="{00000000-0005-0000-0000-00002A050000}"/>
    <cellStyle name="Input [yellow]" xfId="1265" xr:uid="{00000000-0005-0000-0000-00002B050000}"/>
    <cellStyle name="Input 2" xfId="1266" xr:uid="{00000000-0005-0000-0000-00002C050000}"/>
    <cellStyle name="Input 2 2" xfId="1267" xr:uid="{00000000-0005-0000-0000-00002D050000}"/>
    <cellStyle name="Input 3" xfId="1268" xr:uid="{00000000-0005-0000-0000-00002E050000}"/>
    <cellStyle name="INPUT DATA" xfId="1269" xr:uid="{00000000-0005-0000-0000-00002F050000}"/>
    <cellStyle name="Input_1 BS" xfId="1907" xr:uid="{C71E6B8C-E85A-4E4A-9EED-6754A869C39F}"/>
    <cellStyle name="inputDate" xfId="1908" xr:uid="{4553DCF0-F8AF-4290-B89B-52597DCEB619}"/>
    <cellStyle name="inputExposure" xfId="1909" xr:uid="{B1A4D2EA-5558-4581-A258-68F9093410E9}"/>
    <cellStyle name="inputMaturity" xfId="1910" xr:uid="{EBB69B08-FFC9-429C-9C2B-CE2BC6989A67}"/>
    <cellStyle name="inputParameterE" xfId="1911" xr:uid="{FA6D2200-A5CE-4F74-8CF0-9F0C07DBB830}"/>
    <cellStyle name="inputPD" xfId="1912" xr:uid="{CD734EB8-BB24-4FDD-9712-88D371E75047}"/>
    <cellStyle name="inputPercentage" xfId="1913" xr:uid="{5132B875-5081-408F-A5FD-2355BB834546}"/>
    <cellStyle name="inputPercentageL" xfId="1914" xr:uid="{9071CE2F-845E-42FA-9AC5-835321FA8FFC}"/>
    <cellStyle name="inputPercentageS" xfId="1915" xr:uid="{F37C9D2C-3A8B-4455-AC45-57DC0B69ABA0}"/>
    <cellStyle name="inputSelection" xfId="1916" xr:uid="{9220F4A2-3F71-464D-A12E-4280FF6B7F3B}"/>
    <cellStyle name="inputText" xfId="1917" xr:uid="{7CFADFB3-3300-4A19-BD5D-1CAF5BF285E0}"/>
    <cellStyle name="Italic" xfId="1270" xr:uid="{00000000-0005-0000-0000-000031050000}"/>
    <cellStyle name="Jegyzet" xfId="1918" xr:uid="{EF8EF37C-8399-4102-9BF1-9A49B2601DDB}"/>
    <cellStyle name="Jelölőszín (1)" xfId="1919" xr:uid="{5990F7CE-7ABD-4C14-B02B-33893A5DBF3E}"/>
    <cellStyle name="Jelölőszín (2)" xfId="1920" xr:uid="{27E5F8F2-F3EB-4529-867B-AB8C9A12E25F}"/>
    <cellStyle name="Jelölőszín (3)" xfId="1921" xr:uid="{A7079358-5F3C-4AC5-9294-A623F79F4EAE}"/>
    <cellStyle name="Jelölőszín (4)" xfId="1922" xr:uid="{3AA30833-F7CF-4204-9469-E0B60ECBF899}"/>
    <cellStyle name="Jelölőszín (5)" xfId="1923" xr:uid="{17D1839F-6534-4C53-9CDF-BB64083E1F70}"/>
    <cellStyle name="Jelölőszín (6)" xfId="1924" xr:uid="{63F8B6CD-886E-4D92-8DEA-D9912B5B4774}"/>
    <cellStyle name="Jó" xfId="1925" xr:uid="{22A285C1-37DB-4D4C-9D08-6686BA62DB79}"/>
    <cellStyle name="KA-Konto" xfId="1271" xr:uid="{00000000-0005-0000-0000-000032050000}"/>
    <cellStyle name="KA-Konto 2" xfId="1272" xr:uid="{00000000-0005-0000-0000-000033050000}"/>
    <cellStyle name="KA-Konto 3" xfId="1273" xr:uid="{00000000-0005-0000-0000-000034050000}"/>
    <cellStyle name="KA-Konto 4" xfId="1274" xr:uid="{00000000-0005-0000-0000-000035050000}"/>
    <cellStyle name="KA-Konto_Division Summary  PCR" xfId="1275" xr:uid="{00000000-0005-0000-0000-000036050000}"/>
    <cellStyle name="Kimenet" xfId="1926" xr:uid="{9C3FF36A-DE5A-40FF-AB8D-B6A1B16C14D9}"/>
    <cellStyle name="KNR" xfId="1276" xr:uid="{00000000-0005-0000-0000-000037050000}"/>
    <cellStyle name="KNR 2" xfId="1277" xr:uid="{00000000-0005-0000-0000-000038050000}"/>
    <cellStyle name="KNR 3" xfId="1278" xr:uid="{00000000-0005-0000-0000-000039050000}"/>
    <cellStyle name="KNR 4" xfId="1279" xr:uid="{00000000-0005-0000-0000-00003A050000}"/>
    <cellStyle name="Komma 2" xfId="1280" xr:uid="{00000000-0005-0000-0000-00003C050000}"/>
    <cellStyle name="Komma 2 2" xfId="1715" xr:uid="{00000000-0005-0000-0000-00003D050000}"/>
    <cellStyle name="Komma 2_a_daten" xfId="2166" xr:uid="{1E23E392-0956-437B-9B7C-53D290609A99}"/>
    <cellStyle name="Komma 3" xfId="1281" xr:uid="{00000000-0005-0000-0000-00003E050000}"/>
    <cellStyle name="Komma 4" xfId="1282" xr:uid="{00000000-0005-0000-0000-00003F050000}"/>
    <cellStyle name="Komma 4 2" xfId="1716" xr:uid="{00000000-0005-0000-0000-000040050000}"/>
    <cellStyle name="Komma 5" xfId="1283" xr:uid="{00000000-0005-0000-0000-000041050000}"/>
    <cellStyle name="Komma 5 2" xfId="1717" xr:uid="{00000000-0005-0000-0000-000042050000}"/>
    <cellStyle name="Komma 6" xfId="1674" xr:uid="{00000000-0005-0000-0000-000043050000}"/>
    <cellStyle name="Kopf einzelne" xfId="1284" xr:uid="{00000000-0005-0000-0000-000044050000}"/>
    <cellStyle name="Kopf einzelne 2" xfId="1927" xr:uid="{2EAB813C-7B4A-4632-A14F-595732EB0094}"/>
    <cellStyle name="Kopf einzelne_CF (v1) neeew" xfId="1928" xr:uid="{15881C79-585B-4302-A3A7-8F0514F00F10}"/>
    <cellStyle name="Kopf erste" xfId="1285" xr:uid="{00000000-0005-0000-0000-000045050000}"/>
    <cellStyle name="Kopf letzte" xfId="1286" xr:uid="{00000000-0005-0000-0000-000046050000}"/>
    <cellStyle name="Kopf letzte 2" xfId="1929" xr:uid="{6BB2286B-ABBD-454E-BCD7-E80D81401CBC}"/>
    <cellStyle name="Kopf letzte_CF (v1) neeew" xfId="1930" xr:uid="{78483A85-C298-4C8A-B788-E7E269AECDAE}"/>
    <cellStyle name="Kopf mittlere" xfId="1287" xr:uid="{00000000-0005-0000-0000-000047050000}"/>
    <cellStyle name="Kosten" xfId="1288" xr:uid="{00000000-0005-0000-0000-000048050000}"/>
    <cellStyle name="KPMG Heading 1" xfId="1289" xr:uid="{00000000-0005-0000-0000-000049050000}"/>
    <cellStyle name="KPMG Heading 2" xfId="1290" xr:uid="{00000000-0005-0000-0000-00004A050000}"/>
    <cellStyle name="KPMG Heading 3" xfId="1291" xr:uid="{00000000-0005-0000-0000-00004B050000}"/>
    <cellStyle name="KPMG Heading 4" xfId="1292" xr:uid="{00000000-0005-0000-0000-00004C050000}"/>
    <cellStyle name="KPMG Normal" xfId="1293" xr:uid="{00000000-0005-0000-0000-00004D050000}"/>
    <cellStyle name="KPMG Normal Text" xfId="1294" xr:uid="{00000000-0005-0000-0000-00004E050000}"/>
    <cellStyle name="Leerzeile" xfId="1295" xr:uid="{00000000-0005-0000-0000-00004F050000}"/>
    <cellStyle name="Lien hypertexte 2" xfId="1931" xr:uid="{690B9B4F-8AE3-4ACF-B912-5A7742AE0E07}"/>
    <cellStyle name="Lien hypertexte 3" xfId="1932" xr:uid="{1EA32768-5612-419D-B45C-E0198D585C08}"/>
    <cellStyle name="Linked Cell" xfId="1296" xr:uid="{00000000-0005-0000-0000-000051050000}"/>
    <cellStyle name="Linked Cell 2" xfId="1297" xr:uid="{00000000-0005-0000-0000-000052050000}"/>
    <cellStyle name="Linked Cell_1 BS" xfId="1933" xr:uid="{B472D284-0C45-4979-BC6D-899DC2341F12}"/>
    <cellStyle name="Magyarázó szöveg" xfId="1934" xr:uid="{815A6102-804A-4622-819C-595E3463E53D}"/>
    <cellStyle name="MainData" xfId="1298" xr:uid="{00000000-0005-0000-0000-000054050000}"/>
    <cellStyle name="MajorTotal" xfId="1299" xr:uid="{00000000-0005-0000-0000-000055050000}"/>
    <cellStyle name="Matrix_Title" xfId="1300" xr:uid="{00000000-0005-0000-0000-000056050000}"/>
    <cellStyle name="meny_Hárok1" xfId="1301" xr:uid="{00000000-0005-0000-0000-000057050000}"/>
    <cellStyle name="Middle Headers Centered" xfId="1302" xr:uid="{00000000-0005-0000-0000-000058050000}"/>
    <cellStyle name="Migliaia" xfId="1303" xr:uid="{00000000-0005-0000-0000-000059050000}"/>
    <cellStyle name="Millares 2" xfId="1304" xr:uid="{00000000-0005-0000-0000-00005A050000}"/>
    <cellStyle name="Millares 2 2" xfId="1305" xr:uid="{00000000-0005-0000-0000-00005B050000}"/>
    <cellStyle name="Millares 2_1.3" xfId="1935" xr:uid="{E8DCCA4E-B867-4FC7-AB2B-1F49CBCD3CF3}"/>
    <cellStyle name="Millares 3" xfId="1306" xr:uid="{00000000-0005-0000-0000-00005C050000}"/>
    <cellStyle name="Millares 3 2" xfId="1307" xr:uid="{00000000-0005-0000-0000-00005D050000}"/>
    <cellStyle name="Millares 3 2 2" xfId="1719" xr:uid="{00000000-0005-0000-0000-00005E050000}"/>
    <cellStyle name="Millares 3 2_a_daten" xfId="2168" xr:uid="{6C064A11-F61D-4F28-9B0B-5ACA700B6A5D}"/>
    <cellStyle name="Millares 3 3" xfId="1718" xr:uid="{00000000-0005-0000-0000-00005F050000}"/>
    <cellStyle name="Millares 3_a_daten" xfId="2167" xr:uid="{3C61BE95-E5ED-4D80-92A9-BA5A41D4449D}"/>
    <cellStyle name="Milliers [0]_3A_NumeratorReport_Option1_040611" xfId="1308" xr:uid="{00000000-0005-0000-0000-000060050000}"/>
    <cellStyle name="Milliers_3A_NumeratorReport_Option1_040611" xfId="1309" xr:uid="{00000000-0005-0000-0000-000061050000}"/>
    <cellStyle name="MioS-Format" xfId="1310" xr:uid="{00000000-0005-0000-0000-000062050000}"/>
    <cellStyle name="Monétaire [0]_3A_NumeratorReport_Option1_040611" xfId="1311" xr:uid="{00000000-0005-0000-0000-000063050000}"/>
    <cellStyle name="Monétaire_3A_NumeratorReport_Option1_040611" xfId="1312" xr:uid="{00000000-0005-0000-0000-000064050000}"/>
    <cellStyle name="Navadno_List1" xfId="1936" xr:uid="{2C83295A-5D65-4B1E-A477-B5A47935804E}"/>
    <cellStyle name="Neutral 2" xfId="1313" xr:uid="{00000000-0005-0000-0000-000065050000}"/>
    <cellStyle name="Neutral 3" xfId="1314" xr:uid="{00000000-0005-0000-0000-000066050000}"/>
    <cellStyle name="Neutral 4" xfId="1315" xr:uid="{00000000-0005-0000-0000-000067050000}"/>
    <cellStyle name="norma" xfId="1316" xr:uid="{00000000-0005-0000-0000-000068050000}"/>
    <cellStyle name="Normal" xfId="0" builtinId="0"/>
    <cellStyle name="Normal - Style1" xfId="1317" xr:uid="{00000000-0005-0000-0000-00006A050000}"/>
    <cellStyle name="Normal 10" xfId="1318" xr:uid="{00000000-0005-0000-0000-00006B050000}"/>
    <cellStyle name="Normal 11" xfId="1319" xr:uid="{00000000-0005-0000-0000-00006C050000}"/>
    <cellStyle name="Normal 12" xfId="1320" xr:uid="{00000000-0005-0000-0000-00006D050000}"/>
    <cellStyle name="Normal 12 2" xfId="2173" xr:uid="{28BEFF1F-486F-4D7A-81D6-DA6C8318FA32}"/>
    <cellStyle name="Normal 13" xfId="1321" xr:uid="{00000000-0005-0000-0000-00006E050000}"/>
    <cellStyle name="Normal 14" xfId="1322" xr:uid="{00000000-0005-0000-0000-00006F050000}"/>
    <cellStyle name="Normal 15" xfId="1323" xr:uid="{00000000-0005-0000-0000-000070050000}"/>
    <cellStyle name="Normal 16" xfId="1324" xr:uid="{00000000-0005-0000-0000-000071050000}"/>
    <cellStyle name="Normal 17" xfId="1325" xr:uid="{00000000-0005-0000-0000-000072050000}"/>
    <cellStyle name="Normal 18" xfId="2" xr:uid="{00000000-0005-0000-0000-000073050000}"/>
    <cellStyle name="Normal 19" xfId="1326" xr:uid="{00000000-0005-0000-0000-000074050000}"/>
    <cellStyle name="Normal 2" xfId="1327" xr:uid="{00000000-0005-0000-0000-000075050000}"/>
    <cellStyle name="Normal 2 2" xfId="1328" xr:uid="{00000000-0005-0000-0000-000076050000}"/>
    <cellStyle name="Normal 2 2 2" xfId="1329" xr:uid="{00000000-0005-0000-0000-000077050000}"/>
    <cellStyle name="Normal 2 2 3" xfId="1937" xr:uid="{0C4B92E4-BF18-40F8-8DD8-8E6A6608AFF9}"/>
    <cellStyle name="Normal 2 2 3 2" xfId="1938" xr:uid="{46E6E669-562B-4D3B-82E1-2F1DC71997B9}"/>
    <cellStyle name="Normal 2 2_1.3" xfId="1939" xr:uid="{16F96080-B1AA-4FCC-9F5E-52B48A15F481}"/>
    <cellStyle name="Normal 2 3" xfId="1330" xr:uid="{00000000-0005-0000-0000-000078050000}"/>
    <cellStyle name="Normal 2 4" xfId="1331" xr:uid="{00000000-0005-0000-0000-000079050000}"/>
    <cellStyle name="Normal 2 4 2" xfId="1940" xr:uid="{DEBA3962-F9AD-4A30-8331-86E56D089905}"/>
    <cellStyle name="Normal 2 4 3" xfId="1941" xr:uid="{B33FE546-1480-468D-9303-681D25B4E794}"/>
    <cellStyle name="Normal 2 4 4" xfId="1942" xr:uid="{EAE5F0C6-0CD9-40F8-BA2E-9A2FEFCA9AF7}"/>
    <cellStyle name="Normal 2 4_1 BS" xfId="1943" xr:uid="{1F0B7C91-76E4-4C8C-9A2C-901758EDF61A}"/>
    <cellStyle name="Normal 2 5" xfId="1944" xr:uid="{9D980797-2609-4C59-83C4-281E4DB85F8C}"/>
    <cellStyle name="Normal 2 5 2" xfId="1945" xr:uid="{74B72A4B-A17F-4319-819B-B5C61F37A0A2}"/>
    <cellStyle name="Normal 2 5 2 2" xfId="1946" xr:uid="{08902F38-1769-4153-AD58-B90D46A328D4}"/>
    <cellStyle name="Normal 2 5 2 2 2" xfId="1947" xr:uid="{F50F0D0B-5DC4-44EA-88BB-406FA07D2640}"/>
    <cellStyle name="Normal 2 5 2 2 3" xfId="1948" xr:uid="{3F0851F5-2A02-438D-9C36-3B9A7B0BA2A7}"/>
    <cellStyle name="Normal 2 5 2 2 4" xfId="1949" xr:uid="{FAB4DFA8-B015-448C-939E-CF832D96550B}"/>
    <cellStyle name="Normal 2 5 2 2_1 BS" xfId="1950" xr:uid="{BCBFBE73-BF39-4658-812C-5C90A4659174}"/>
    <cellStyle name="Normal 2 5 2 3" xfId="1951" xr:uid="{26F25D34-8D18-42E1-8BBA-E80B83BAC8DF}"/>
    <cellStyle name="Normal 2 5 2 4" xfId="1952" xr:uid="{ED65E04E-CBF9-448B-934D-E236E3BD31FE}"/>
    <cellStyle name="Normal 2 5 2 5" xfId="1953" xr:uid="{4DD90EA2-098C-481A-A8A1-98DBEA56BAAC}"/>
    <cellStyle name="Normal 2 5 2_1 BS" xfId="1954" xr:uid="{0749F9A3-99D1-46D1-99FD-C1571AD850A7}"/>
    <cellStyle name="Normal 2 5 3" xfId="1955" xr:uid="{E73707CC-B8D2-4AF9-9F90-DD6CA51355EE}"/>
    <cellStyle name="Normal 2 5 4" xfId="1956" xr:uid="{24967B08-F603-4B8A-B4B6-440DADC743A8}"/>
    <cellStyle name="Normal 2 5 5" xfId="1957" xr:uid="{EA965699-FAB5-43B3-BF41-665ADD5BBB5B}"/>
    <cellStyle name="Normal 2 5 6" xfId="1958" xr:uid="{626E46F3-20C3-4A3C-BEEF-332F565998CA}"/>
    <cellStyle name="Normal 2 5 7" xfId="1959" xr:uid="{2DC53A52-47B5-4290-BA4F-CE44E812045D}"/>
    <cellStyle name="Normal 2 5 8" xfId="1960" xr:uid="{4D7CDF7B-B954-4D78-B683-F66DEB6DBAA0}"/>
    <cellStyle name="Normal 2 5_1 BS" xfId="1961" xr:uid="{6D5380CC-52F1-408E-AB72-6A6135FA9C93}"/>
    <cellStyle name="Normal 2 6" xfId="1962" xr:uid="{5991E176-5453-44EC-8656-05BA20117208}"/>
    <cellStyle name="Normal 2 6 2" xfId="1963" xr:uid="{06C8CD51-7D1C-4D93-83F2-3109682C9EAE}"/>
    <cellStyle name="Normal 2 6 3" xfId="1964" xr:uid="{DD3638C8-6DB9-42AE-9619-7BA3FA5301A0}"/>
    <cellStyle name="Normal 2 6 4" xfId="1965" xr:uid="{15B4C0B1-69C6-4D75-BF4E-3A5A9CF35F1A}"/>
    <cellStyle name="Normal 2 6_1 BS" xfId="1966" xr:uid="{3B172B3F-CC41-40C1-AF20-D45C39FA50C3}"/>
    <cellStyle name="Normal 2_~0149226" xfId="1332" xr:uid="{00000000-0005-0000-0000-00007A050000}"/>
    <cellStyle name="Normal 20" xfId="1333" xr:uid="{00000000-0005-0000-0000-00007B050000}"/>
    <cellStyle name="Normal 21" xfId="1334" xr:uid="{00000000-0005-0000-0000-00007C050000}"/>
    <cellStyle name="Normal 22" xfId="1335" xr:uid="{00000000-0005-0000-0000-00007D050000}"/>
    <cellStyle name="Normal 23" xfId="1336" xr:uid="{00000000-0005-0000-0000-00007E050000}"/>
    <cellStyle name="Normal 24" xfId="1337" xr:uid="{00000000-0005-0000-0000-00007F050000}"/>
    <cellStyle name="Normal 25" xfId="1338" xr:uid="{00000000-0005-0000-0000-000080050000}"/>
    <cellStyle name="Normal 26" xfId="1339" xr:uid="{00000000-0005-0000-0000-000081050000}"/>
    <cellStyle name="Normal 27_Potrebna sredstva za Isplate_Updated " xfId="1967" xr:uid="{9DB66812-4C0D-4155-BA4A-4D04819821AB}"/>
    <cellStyle name="Normal 3" xfId="1340" xr:uid="{00000000-0005-0000-0000-000082050000}"/>
    <cellStyle name="Normal 3 2" xfId="1341" xr:uid="{00000000-0005-0000-0000-000083050000}"/>
    <cellStyle name="Normal 3 3" xfId="1342" xr:uid="{00000000-0005-0000-0000-000084050000}"/>
    <cellStyle name="Normal 3 3 2" xfId="1968" xr:uid="{99EF4547-B274-4636-A2D6-002399156D25}"/>
    <cellStyle name="Normal 3 3 3" xfId="1969" xr:uid="{56176523-0CDB-4334-BA97-D4532C0FA713}"/>
    <cellStyle name="Normal 3 3_1.3" xfId="1970" xr:uid="{39CE1F81-F38E-43F7-984E-B9CD60246BB1}"/>
    <cellStyle name="Normal 3 4" xfId="1971" xr:uid="{E3365B30-DED1-4210-856C-D396A1D58ACE}"/>
    <cellStyle name="Normal 3_~1520012" xfId="1972" xr:uid="{1BB1DFA9-6F41-43B1-8930-3D7640654C1E}"/>
    <cellStyle name="Normal 4" xfId="1343" xr:uid="{00000000-0005-0000-0000-000086050000}"/>
    <cellStyle name="Normal 4 2" xfId="1973" xr:uid="{4647E2B9-16A2-44F3-8070-6FDDD3D79AA7}"/>
    <cellStyle name="Normal 4_1 BS" xfId="1974" xr:uid="{70E8A396-7005-4B41-AA16-CDDC1EA97CA8}"/>
    <cellStyle name="Normal 47" xfId="1975" xr:uid="{578B5156-53AB-40E4-9D35-DF24C5501BEE}"/>
    <cellStyle name="Normal 5" xfId="1344" xr:uid="{00000000-0005-0000-0000-000087050000}"/>
    <cellStyle name="Normal 5 2" xfId="1345" xr:uid="{00000000-0005-0000-0000-000088050000}"/>
    <cellStyle name="Normal 5 3" xfId="1976" xr:uid="{DF2B5B9E-6245-4941-A4B7-282AB6359351}"/>
    <cellStyle name="Normal 5 3 2" xfId="1977" xr:uid="{9C632C50-1B3B-489A-B530-7791CB77E52F}"/>
    <cellStyle name="Normal 5 3 3" xfId="1978" xr:uid="{F4358FB6-E174-4447-8283-2D5C58C8C2F6}"/>
    <cellStyle name="Normal 5 3 4" xfId="1979" xr:uid="{A2C6FEBB-71ED-4068-8E7C-2FD60A98ED15}"/>
    <cellStyle name="Normal 5 3_1 BS" xfId="1980" xr:uid="{0D589E38-1F23-45CD-8A69-9CF579BF15FB}"/>
    <cellStyle name="Normal 5_1.3" xfId="1981" xr:uid="{176B1A46-D5B5-4822-BA5B-26484A5092D0}"/>
    <cellStyle name="Normal 6" xfId="1346" xr:uid="{00000000-0005-0000-0000-000089050000}"/>
    <cellStyle name="Normal 6 2 2" xfId="2172" xr:uid="{2D5E7721-6E91-4D09-816D-EA0E2716DAB5}"/>
    <cellStyle name="Normal 7" xfId="1347" xr:uid="{00000000-0005-0000-0000-00008A050000}"/>
    <cellStyle name="Normal 7 10" xfId="1982" xr:uid="{F2CD5611-C5E4-444C-94BE-5DAD6EF8531D}"/>
    <cellStyle name="Normal 7 2" xfId="1348" xr:uid="{00000000-0005-0000-0000-00008B050000}"/>
    <cellStyle name="Normal 7 2 2" xfId="1349" xr:uid="{00000000-0005-0000-0000-00008C050000}"/>
    <cellStyle name="Normal 7 2 2 2" xfId="1350" xr:uid="{00000000-0005-0000-0000-00008D050000}"/>
    <cellStyle name="Normal 7 2 2 2 2" xfId="1983" xr:uid="{9F1EC810-3905-4125-8A38-2F9407B44106}"/>
    <cellStyle name="Normal 7 2 2 2 3" xfId="1984" xr:uid="{54B1F7B1-AC09-4307-A8BA-594E728FBFB0}"/>
    <cellStyle name="Normal 7 2 2 2 4" xfId="1985" xr:uid="{B8EE2E74-78B0-409A-8DCD-C27B77B0EF6C}"/>
    <cellStyle name="Normal 7 2 2 2_1 BS" xfId="1986" xr:uid="{DB1B1465-4A3D-404F-8E83-8F644821D271}"/>
    <cellStyle name="Normal 7 2 2 3" xfId="1987" xr:uid="{3C8ECAC8-D136-4222-84D3-6F8EFBB9C1C8}"/>
    <cellStyle name="Normal 7 2 2 4" xfId="1988" xr:uid="{4A2084D4-D2EC-4CC1-8ABA-6A62241F67FA}"/>
    <cellStyle name="Normal 7 2 2 5" xfId="1989" xr:uid="{F1660871-ED6F-422E-8404-910B280B9F1E}"/>
    <cellStyle name="Normal 7 2 2_1 BS" xfId="1990" xr:uid="{9E4294FB-F97D-4F61-ACA8-1C6E357A33D8}"/>
    <cellStyle name="Normal 7 2 3" xfId="1351" xr:uid="{00000000-0005-0000-0000-00008E050000}"/>
    <cellStyle name="Normal 7 2 3 2" xfId="1991" xr:uid="{C38C422D-90B4-4052-BA1F-73861E958447}"/>
    <cellStyle name="Normal 7 2 3 3" xfId="1992" xr:uid="{B3FD0B65-90FF-4764-9B74-185E4753B091}"/>
    <cellStyle name="Normal 7 2 3 4" xfId="1993" xr:uid="{740685EC-38A4-40B4-AE2A-A2D43292A541}"/>
    <cellStyle name="Normal 7 2 3_1 BS" xfId="1994" xr:uid="{09296557-EC54-4ACA-B4B2-087004CD6E7E}"/>
    <cellStyle name="Normal 7 2 4" xfId="1995" xr:uid="{41C4AE1C-A4B7-4644-A4A6-A0D867E740B1}"/>
    <cellStyle name="Normal 7 2 4 2" xfId="1996" xr:uid="{80284110-4E4F-41D0-BCCE-BA7574FE910B}"/>
    <cellStyle name="Normal 7 2 4 3" xfId="1997" xr:uid="{7B207949-5C1F-488F-B2B7-B43AF445D3F5}"/>
    <cellStyle name="Normal 7 2 4_1 BS" xfId="1998" xr:uid="{D4E1857E-4989-4D66-AABB-8ADC9ED23414}"/>
    <cellStyle name="Normal 7 2 5" xfId="1999" xr:uid="{47640AC4-8B8F-4B9D-B5BB-F3314E0D884F}"/>
    <cellStyle name="Normal 7 2 6" xfId="2000" xr:uid="{1EFEFD1D-A0AA-4ADB-921F-F6367D8CC5C5}"/>
    <cellStyle name="Normal 7 2_1 BS" xfId="2001" xr:uid="{068B34C8-5D39-43FD-8CD4-5CBA4D1E26C4}"/>
    <cellStyle name="Normal 7 3" xfId="1352" xr:uid="{00000000-0005-0000-0000-00008F050000}"/>
    <cellStyle name="Normal 7 3 2" xfId="1353" xr:uid="{00000000-0005-0000-0000-000090050000}"/>
    <cellStyle name="Normal 7 3 2 2" xfId="2002" xr:uid="{DADCC06F-624B-4516-958C-9E2C6A48502B}"/>
    <cellStyle name="Normal 7 3 2 3" xfId="2003" xr:uid="{963A6269-96E1-4090-B4BF-457E6987ACA7}"/>
    <cellStyle name="Normal 7 3 2 4" xfId="2004" xr:uid="{E6A3E9D1-A18F-489F-933F-D6CAEC9C3933}"/>
    <cellStyle name="Normal 7 3 2_1 BS" xfId="2005" xr:uid="{4C533392-6298-49B4-8987-8C6FD1DCCD9F}"/>
    <cellStyle name="Normal 7 3 3" xfId="2006" xr:uid="{AAE94CBE-6248-46D8-9D2E-DF9DF5E4807D}"/>
    <cellStyle name="Normal 7 3 4" xfId="2007" xr:uid="{3462A805-E822-4666-BE4F-7023DD0B95F1}"/>
    <cellStyle name="Normal 7 3 5" xfId="2008" xr:uid="{9C84B0F6-0CF2-41F3-8B4F-C28FE48A21A0}"/>
    <cellStyle name="Normal 7 3_1 BS" xfId="2009" xr:uid="{F7520B95-6840-40FB-B880-C72C562ED22C}"/>
    <cellStyle name="Normal 7 4" xfId="1354" xr:uid="{00000000-0005-0000-0000-000091050000}"/>
    <cellStyle name="Normal 7 4 2" xfId="2010" xr:uid="{0AC1BC24-5739-447F-B237-AA007E6CBEF1}"/>
    <cellStyle name="Normal 7 4 3" xfId="2011" xr:uid="{531A537E-7B8D-4849-9DC4-7D5DDD0F53D7}"/>
    <cellStyle name="Normal 7 4 4" xfId="2012" xr:uid="{D66512EC-E44F-4633-864E-B66BD61DB349}"/>
    <cellStyle name="Normal 7 4_1 BS" xfId="2013" xr:uid="{68BFDFD6-94A6-425F-8641-1A1A16C18CBA}"/>
    <cellStyle name="Normal 7 5" xfId="1355" xr:uid="{00000000-0005-0000-0000-000092050000}"/>
    <cellStyle name="Normal 7 5 2" xfId="2014" xr:uid="{54F3F86D-F7D8-4D35-B24C-E6934D33F332}"/>
    <cellStyle name="Normal 7 5 3" xfId="2015" xr:uid="{3B31D218-7ECC-4FC2-8AC9-3D89B5933667}"/>
    <cellStyle name="Normal 7 5 4" xfId="2016" xr:uid="{FF99FA00-258D-4BA3-B73C-C0260B3EAC8E}"/>
    <cellStyle name="Normal 7 5_1 BS" xfId="2017" xr:uid="{1957EDE5-0C34-4DA4-9035-FE8236C7536A}"/>
    <cellStyle name="Normal 7 6" xfId="2018" xr:uid="{284F8C38-2E98-45F9-82AE-E67F6DC0F545}"/>
    <cellStyle name="Normal 7 7" xfId="2019" xr:uid="{BF1D5C34-DEB4-4652-A787-BDBD59B17662}"/>
    <cellStyle name="Normal 7 8" xfId="2020" xr:uid="{19917480-B522-4FF8-93DB-4A4AAB6D4572}"/>
    <cellStyle name="Normal 7 9" xfId="2021" xr:uid="{0217952B-1C52-4699-B0AF-27CB085686FB}"/>
    <cellStyle name="Normal 7_1 BS" xfId="2022" xr:uid="{509CBE92-49F8-49B1-8D67-AEE204008111}"/>
    <cellStyle name="Normal 8" xfId="1356" xr:uid="{00000000-0005-0000-0000-000093050000}"/>
    <cellStyle name="Normal 8 2" xfId="2023" xr:uid="{2AFF673A-DA50-45CB-8711-59820784C2CA}"/>
    <cellStyle name="Normal 9" xfId="1357" xr:uid="{00000000-0005-0000-0000-000094050000}"/>
    <cellStyle name="Normal Bew" xfId="1358" xr:uid="{00000000-0005-0000-0000-000095050000}"/>
    <cellStyle name="Normal Bew blau T" xfId="1359" xr:uid="{00000000-0005-0000-0000-000096050000}"/>
    <cellStyle name="Normal Bew du.blau T" xfId="1360" xr:uid="{00000000-0005-0000-0000-000097050000}"/>
    <cellStyle name="Normal Bew du.blau T 2" xfId="1361" xr:uid="{00000000-0005-0000-0000-000098050000}"/>
    <cellStyle name="Normal Bew T" xfId="1362" xr:uid="{00000000-0005-0000-0000-000099050000}"/>
    <cellStyle name="Normal Bew_20100616 overview " xfId="1363" xr:uid="{00000000-0005-0000-0000-00009A050000}"/>
    <cellStyle name="Normale_2011 04 14 Templates for stress test_bcl" xfId="1364" xr:uid="{00000000-0005-0000-0000-00009C050000}"/>
    <cellStyle name="normálne_Hárok1" xfId="1365" xr:uid="{00000000-0005-0000-0000-00009D050000}"/>
    <cellStyle name="normální_CP_" xfId="1366" xr:uid="{00000000-0005-0000-0000-00009E050000}"/>
    <cellStyle name="Normalny_Costs 00" xfId="1367" xr:uid="{00000000-0005-0000-0000-00009F050000}"/>
    <cellStyle name="Notas" xfId="1368" xr:uid="{00000000-0005-0000-0000-0000A0050000}"/>
    <cellStyle name="Notas 2" xfId="1369" xr:uid="{00000000-0005-0000-0000-0000A1050000}"/>
    <cellStyle name="Note" xfId="1370" xr:uid="{00000000-0005-0000-0000-0000A2050000}"/>
    <cellStyle name="Note 2" xfId="1371" xr:uid="{00000000-0005-0000-0000-0000A3050000}"/>
    <cellStyle name="Note 2 2" xfId="1372" xr:uid="{00000000-0005-0000-0000-0000A4050000}"/>
    <cellStyle name="Note 3" xfId="1373" xr:uid="{00000000-0005-0000-0000-0000A5050000}"/>
    <cellStyle name="Note 4" xfId="1374" xr:uid="{00000000-0005-0000-0000-0000A6050000}"/>
    <cellStyle name="Note 5" xfId="1375" xr:uid="{00000000-0005-0000-0000-0000A7050000}"/>
    <cellStyle name="Note_1 BS" xfId="2024" xr:uid="{572E879B-53C1-452F-9DDD-67846FB82D97}"/>
    <cellStyle name="Notiz" xfId="2025" xr:uid="{E05C5354-1EC1-4A34-B332-6AE1E0D01776}"/>
    <cellStyle name="Notiz 2" xfId="1376" xr:uid="{00000000-0005-0000-0000-0000A8050000}"/>
    <cellStyle name="Notiz 2 2" xfId="1377" xr:uid="{00000000-0005-0000-0000-0000A9050000}"/>
    <cellStyle name="Notiz 2 2 2" xfId="1378" xr:uid="{00000000-0005-0000-0000-0000AA050000}"/>
    <cellStyle name="Notiz 2 3" xfId="1379" xr:uid="{00000000-0005-0000-0000-0000AB050000}"/>
    <cellStyle name="Notiz 2 4" xfId="1380" xr:uid="{00000000-0005-0000-0000-0000AC050000}"/>
    <cellStyle name="Notiz 3" xfId="1381" xr:uid="{00000000-0005-0000-0000-0000AD050000}"/>
    <cellStyle name="Notiz 3 2" xfId="1382" xr:uid="{00000000-0005-0000-0000-0000AE050000}"/>
    <cellStyle name="optionalExposure" xfId="2026" xr:uid="{B61F857E-08EC-465E-823A-F920F0A17ACE}"/>
    <cellStyle name="optionalMaturity" xfId="2027" xr:uid="{929EC953-F2AC-4F83-8C5A-24438F485703}"/>
    <cellStyle name="optionalPD" xfId="2028" xr:uid="{AC00BDCA-829A-4834-947F-957E7B8CB6B2}"/>
    <cellStyle name="optionalPercentage" xfId="2029" xr:uid="{3047C127-6F74-4C5C-8946-4D7F7089F00F}"/>
    <cellStyle name="optionalPercentageL" xfId="2030" xr:uid="{E529F8C9-72EA-4100-853C-DD594697562F}"/>
    <cellStyle name="optionalPercentageS" xfId="2031" xr:uid="{8C7D8310-9F60-4FBF-B31F-F7A4765371D6}"/>
    <cellStyle name="optionalSelection" xfId="2032" xr:uid="{00EDA15F-8B1A-4813-9F13-7D0E4A806E66}"/>
    <cellStyle name="optionalText" xfId="2033" xr:uid="{EF3A1872-567F-4246-AA94-CE672C9C05DD}"/>
    <cellStyle name="Összesen" xfId="2034" xr:uid="{510C5F72-A03F-42EE-8638-E125C9AED250}"/>
    <cellStyle name="Output" xfId="1383" xr:uid="{00000000-0005-0000-0000-0000AF050000}"/>
    <cellStyle name="Output 2" xfId="1384" xr:uid="{00000000-0005-0000-0000-0000B0050000}"/>
    <cellStyle name="Output 2 2" xfId="1385" xr:uid="{00000000-0005-0000-0000-0000B1050000}"/>
    <cellStyle name="Output 3" xfId="1386" xr:uid="{00000000-0005-0000-0000-0000B2050000}"/>
    <cellStyle name="Output_1 BS" xfId="2035" xr:uid="{B76752EE-9731-4D09-B24B-3ADE4E26AFBD}"/>
    <cellStyle name="pb_page_heading_LS" xfId="1387" xr:uid="{00000000-0005-0000-0000-0000B3050000}"/>
    <cellStyle name="Perc 1 decimal" xfId="1388" xr:uid="{00000000-0005-0000-0000-0000B4050000}"/>
    <cellStyle name="Perc 2 decimal" xfId="1389" xr:uid="{00000000-0005-0000-0000-0000B5050000}"/>
    <cellStyle name="Percent" xfId="2174" builtinId="5"/>
    <cellStyle name="Percent [2]" xfId="1390" xr:uid="{00000000-0005-0000-0000-0000B6050000}"/>
    <cellStyle name="Percent 10 2" xfId="2176" xr:uid="{AA7C6873-894E-4D26-A820-B2D69C02F42A}"/>
    <cellStyle name="Percent 18" xfId="1391" xr:uid="{00000000-0005-0000-0000-0000B7050000}"/>
    <cellStyle name="Percent 2" xfId="1392" xr:uid="{00000000-0005-0000-0000-0000B8050000}"/>
    <cellStyle name="Percent 2 2" xfId="1393" xr:uid="{00000000-0005-0000-0000-0000B9050000}"/>
    <cellStyle name="Percent 3" xfId="1394" xr:uid="{00000000-0005-0000-0000-0000BA050000}"/>
    <cellStyle name="Percent 4" xfId="1395" xr:uid="{00000000-0005-0000-0000-0000BB050000}"/>
    <cellStyle name="Percent 5" xfId="1396" xr:uid="{00000000-0005-0000-0000-0000BC050000}"/>
    <cellStyle name="Percent 6" xfId="1397" xr:uid="{00000000-0005-0000-0000-0000BD050000}"/>
    <cellStyle name="Percent 7" xfId="1398" xr:uid="{00000000-0005-0000-0000-0000BE050000}"/>
    <cellStyle name="Percent(2)" xfId="1399" xr:uid="{00000000-0005-0000-0000-0000BF050000}"/>
    <cellStyle name="Percent(2) 2" xfId="1400" xr:uid="{00000000-0005-0000-0000-0000C0050000}"/>
    <cellStyle name="Percent(2) 2 2" xfId="1401" xr:uid="{00000000-0005-0000-0000-0000C1050000}"/>
    <cellStyle name="Percent(2) 3" xfId="1402" xr:uid="{00000000-0005-0000-0000-0000C2050000}"/>
    <cellStyle name="Percent(2) 3 2" xfId="1403" xr:uid="{00000000-0005-0000-0000-0000C3050000}"/>
    <cellStyle name="Percent(2) 4" xfId="1404" xr:uid="{00000000-0005-0000-0000-0000C4050000}"/>
    <cellStyle name="Percent(2) 5" xfId="1405" xr:uid="{00000000-0005-0000-0000-0000C5050000}"/>
    <cellStyle name="Percentage" xfId="1406" xr:uid="{00000000-0005-0000-0000-0000C7050000}"/>
    <cellStyle name="Place_header" xfId="1407" xr:uid="{00000000-0005-0000-0000-0000C8050000}"/>
    <cellStyle name="Placeholder" xfId="1408" xr:uid="{00000000-0005-0000-0000-0000C9050000}"/>
    <cellStyle name="Placeholder Header Underlined bold" xfId="1409" xr:uid="{00000000-0005-0000-0000-0000CA050000}"/>
    <cellStyle name="Placeholder_column_blank" xfId="1410" xr:uid="{00000000-0005-0000-0000-0000CB050000}"/>
    <cellStyle name="Porcentual 2" xfId="2036" xr:uid="{05FFC07A-D05E-4108-A6B6-63440E6EB56D}"/>
    <cellStyle name="Porcentual 2 2" xfId="2037" xr:uid="{20DE98BD-A689-4CC1-9D81-66BEFC53D338}"/>
    <cellStyle name="prova colore" xfId="1411" xr:uid="{00000000-0005-0000-0000-0000CC050000}"/>
    <cellStyle name="provaaa" xfId="1412" xr:uid="{00000000-0005-0000-0000-0000CD050000}"/>
    <cellStyle name="Prozent 10" xfId="1413" xr:uid="{00000000-0005-0000-0000-0000CF050000}"/>
    <cellStyle name="Prozent 2" xfId="1414" xr:uid="{00000000-0005-0000-0000-0000D0050000}"/>
    <cellStyle name="Prozent 2 2" xfId="1415" xr:uid="{00000000-0005-0000-0000-0000D1050000}"/>
    <cellStyle name="Prozent 2 3" xfId="1416" xr:uid="{00000000-0005-0000-0000-0000D2050000}"/>
    <cellStyle name="Prozent 2 4" xfId="1417" xr:uid="{00000000-0005-0000-0000-0000D3050000}"/>
    <cellStyle name="Prozent 3" xfId="1418" xr:uid="{00000000-0005-0000-0000-0000D4050000}"/>
    <cellStyle name="Prozent 3 2" xfId="1419" xr:uid="{00000000-0005-0000-0000-0000D5050000}"/>
    <cellStyle name="Prozent 3 3" xfId="1420" xr:uid="{00000000-0005-0000-0000-0000D6050000}"/>
    <cellStyle name="Prozent 3 4" xfId="1421" xr:uid="{00000000-0005-0000-0000-0000D7050000}"/>
    <cellStyle name="Prozent 3 5" xfId="1422" xr:uid="{00000000-0005-0000-0000-0000D8050000}"/>
    <cellStyle name="Prozent 4" xfId="1423" xr:uid="{00000000-0005-0000-0000-0000D9050000}"/>
    <cellStyle name="Prozent 4 2" xfId="1424" xr:uid="{00000000-0005-0000-0000-0000DA050000}"/>
    <cellStyle name="Prozent 4 3" xfId="1425" xr:uid="{00000000-0005-0000-0000-0000DB050000}"/>
    <cellStyle name="Prozent 5" xfId="1426" xr:uid="{00000000-0005-0000-0000-0000DC050000}"/>
    <cellStyle name="Prozent 5 2" xfId="1427" xr:uid="{00000000-0005-0000-0000-0000DD050000}"/>
    <cellStyle name="Prozent 6" xfId="1428" xr:uid="{00000000-0005-0000-0000-0000DE050000}"/>
    <cellStyle name="Prozent 7" xfId="1429" xr:uid="{00000000-0005-0000-0000-0000DF050000}"/>
    <cellStyle name="Prozent 8" xfId="1430" xr:uid="{00000000-0005-0000-0000-0000E0050000}"/>
    <cellStyle name="Prozent 9" xfId="1431" xr:uid="{00000000-0005-0000-0000-0000E1050000}"/>
    <cellStyle name="R_Area_font" xfId="1432" xr:uid="{00000000-0005-0000-0000-0000E2050000}"/>
    <cellStyle name="R_formula" xfId="1433" xr:uid="{00000000-0005-0000-0000-0000E3050000}"/>
    <cellStyle name="R_head_font" xfId="1434" xr:uid="{00000000-0005-0000-0000-0000E4050000}"/>
    <cellStyle name="reviseExposure" xfId="2038" xr:uid="{1F2C859C-A412-4A6A-9883-30068DBF957E}"/>
    <cellStyle name="Rossz" xfId="2039" xr:uid="{D0CB5617-7A0E-4873-8CED-257F392C908B}"/>
    <cellStyle name="Row Header" xfId="1435" xr:uid="{00000000-0005-0000-0000-0000E5050000}"/>
    <cellStyle name="s_Valuation " xfId="2040" xr:uid="{129CDD90-0D9C-4055-81E2-B1B6C78D1F88}"/>
    <cellStyle name="s_Valuation  2" xfId="2041" xr:uid="{80BA9F1D-660A-48D6-A3C0-C513164691C2}"/>
    <cellStyle name="s_Valuation  2_CF (v1) neeew" xfId="2042" xr:uid="{AE36B53D-8EFD-4D43-A3D1-E32F53127772}"/>
    <cellStyle name="s_Valuation _1 BS" xfId="2043" xr:uid="{C4CCB3CA-C6AB-42E6-A540-9F5D39EC0B52}"/>
    <cellStyle name="s_Valuation _1 BS_CF (v1) neeew" xfId="2044" xr:uid="{C08D0669-3222-469A-BCC6-B0EF07F9D5D3}"/>
    <cellStyle name="s_Valuation _1 BS_Restatement" xfId="2045" xr:uid="{4906678F-0CDD-4CC4-B8C3-6A246D2CFF34}"/>
    <cellStyle name="s_Valuation _1 BS_Restatement_CF (v1) neeew" xfId="2046" xr:uid="{0D07619A-32DC-4561-AFFE-F479143D1179}"/>
    <cellStyle name="s_Valuation _3. OCI" xfId="2047" xr:uid="{9F3A8B4E-F762-4716-B285-BF1FD649C768}"/>
    <cellStyle name="s_Valuation _3. OCI_CF (v1) neeew" xfId="2048" xr:uid="{F5D14E05-BDAD-41AD-AA82-324480845033}"/>
    <cellStyle name="s_Valuation _3. OCI_Key Data_Interim Statement" xfId="2049" xr:uid="{83B93A72-2DD8-4AB5-9F19-6B6E4428C052}"/>
    <cellStyle name="s_Valuation _3. OCI_Key Data_Interim Statement_CF (v1) neeew" xfId="2050" xr:uid="{FEF5E906-7CD6-4411-A128-FA17F2B4DCDA}"/>
    <cellStyle name="s_Valuation _3. OCI_Restatement" xfId="2051" xr:uid="{6CED7A66-76DF-49E3-AC7D-2C4987EF9F98}"/>
    <cellStyle name="s_Valuation _3. OCI_Restatement_CF (v1) neeew" xfId="2052" xr:uid="{FA39F005-9DC7-45D8-9F34-A1BF61E425F0}"/>
    <cellStyle name="s_Valuation _46 EQUITY" xfId="2053" xr:uid="{891B546F-DD65-4ADC-B354-5797CAD3DA82}"/>
    <cellStyle name="s_Valuation _46 EQUITY_CF (v1) neeew" xfId="2054" xr:uid="{DD5F21B3-3991-4506-BB08-FA079B73AF12}"/>
    <cellStyle name="s_Valuation _46 EQUITY_Key Data_Interim Statement" xfId="2055" xr:uid="{0FF1B321-4702-4A66-ACE5-47BAF4B4CDAB}"/>
    <cellStyle name="s_Valuation _46 EQUITY_Key Data_Interim Statement_CF (v1) neeew" xfId="2056" xr:uid="{D4EFF94B-5DD2-46FC-B033-72F7EF5BBDC5}"/>
    <cellStyle name="s_Valuation _46 EQUITY_Restatement" xfId="2057" xr:uid="{CB610E5F-CB9E-442F-B3F9-911F6332404C}"/>
    <cellStyle name="s_Valuation _46 EQUITY_Restatement_CF (v1) neeew" xfId="2058" xr:uid="{60FF6D21-FDF3-4ABD-B049-BA26B23E19E0}"/>
    <cellStyle name="s_Valuation _47 (BWG §64)" xfId="2059" xr:uid="{3D8428FD-174D-4822-89F9-EBACCD37C98C}"/>
    <cellStyle name="s_Valuation _47 (BWG §64)_CF (v1) neeew" xfId="2060" xr:uid="{50F73808-8ED2-4661-843F-31F77629A105}"/>
    <cellStyle name="s_Valuation _47 (BWG §64)_Key Data_Interim Statement" xfId="2061" xr:uid="{E6679292-F480-4FC7-BFBF-BE8BA0F6623D}"/>
    <cellStyle name="s_Valuation _47 (BWG §64)_Key Data_Interim Statement_CF (v1) neeew" xfId="2062" xr:uid="{8ED7ABD9-4BCE-48DB-9EAC-CA4A04680233}"/>
    <cellStyle name="s_Valuation _47 (BWG §64)_Restatement" xfId="2063" xr:uid="{8870C0DD-C0B0-440E-A472-407101E8CC82}"/>
    <cellStyle name="s_Valuation _47 (BWG §64)_Restatement_CF (v1) neeew" xfId="2064" xr:uid="{335CA879-309E-4C81-B0B3-54AF3CB858D4}"/>
    <cellStyle name="s_Valuation _BS_Mgt Report" xfId="2065" xr:uid="{C5CD0F22-BF0A-4C4C-8DDB-67D99FE6475E}"/>
    <cellStyle name="s_Valuation _BS_Mgt Report_CF (v1) neeew" xfId="2066" xr:uid="{6F83ACEA-6E64-4B02-BAB8-68F6DDA710C8}"/>
    <cellStyle name="s_Valuation _BS_Mgt Report_Key Data_Interim Statement" xfId="2067" xr:uid="{34BC30FB-31AE-486C-ABDC-77C4EA2D7E0A}"/>
    <cellStyle name="s_Valuation _BS_Mgt Report_Key Data_Interim Statement_CF (v1) neeew" xfId="2068" xr:uid="{CBE53935-D2D8-44DB-812F-07A3C2B3B866}"/>
    <cellStyle name="s_Valuation _BS_Mgt Report_Restatement" xfId="2069" xr:uid="{1197605C-8CD1-4959-8409-4F3191DE8094}"/>
    <cellStyle name="s_Valuation _BS_Mgt Report_Restatement_CF (v1) neeew" xfId="2070" xr:uid="{036FABE2-40CF-4886-95D8-3FF8C0D61FDC}"/>
    <cellStyle name="s_Valuation _BS_NOTES" xfId="2071" xr:uid="{6617C8A3-D2E8-43AA-A140-0063C14B4175}"/>
    <cellStyle name="s_Valuation _BS_NOTES_CF (v1) neeew" xfId="2072" xr:uid="{C7B85CAB-318D-439D-9725-49E8536E9B10}"/>
    <cellStyle name="s_Valuation _BS_NOTES_Key Data_Interim Statement" xfId="2073" xr:uid="{DEF58E7B-C523-4912-B46B-6C7D83ED9F71}"/>
    <cellStyle name="s_Valuation _BS_NOTES_Key Data_Interim Statement_CF (v1) neeew" xfId="2074" xr:uid="{C955C6E6-0A79-4E64-A015-81FE1D11B553}"/>
    <cellStyle name="s_Valuation _BS_NOTES_Restatement" xfId="2075" xr:uid="{571FA11D-236E-4D18-BADC-7441CC695275}"/>
    <cellStyle name="s_Valuation _BS_NOTES_Restatement_CF (v1) neeew" xfId="2076" xr:uid="{B1D16D1D-67E0-451B-900A-921965DE4312}"/>
    <cellStyle name="s_Valuation _CF (v1) neeew" xfId="2077" xr:uid="{97341386-AAD2-4ED3-85B6-EC13FB4097DF}"/>
    <cellStyle name="s_Valuation _Key Data" xfId="2078" xr:uid="{C68AC667-1426-4A26-ABB8-08D900938C6C}"/>
    <cellStyle name="s_Valuation _Key Data_CF (v1) neeew" xfId="2079" xr:uid="{963706A9-CAE2-4C06-AFE8-3C8C77061702}"/>
    <cellStyle name="s_Valuation _Key Data_Interim Statement" xfId="2080" xr:uid="{25E4B5A5-C5AB-4037-8D7F-9345E3385AC0}"/>
    <cellStyle name="s_Valuation _Key Data_Interim Statement_CF (v1) neeew" xfId="2081" xr:uid="{312D02D6-6EC1-4E12-8024-773352504636}"/>
    <cellStyle name="s_Valuation _Restatement" xfId="2082" xr:uid="{62E4A5A2-BE4C-4BDD-9416-82008C0B37E4}"/>
    <cellStyle name="s_Valuation _Restatement_CF (v1) neeew" xfId="2083" xr:uid="{0B12B85E-D971-41BC-85BA-AE9CFADC3117}"/>
    <cellStyle name="Salida" xfId="1436" xr:uid="{00000000-0005-0000-0000-0000E6050000}"/>
    <cellStyle name="Salida 2" xfId="1437" xr:uid="{00000000-0005-0000-0000-0000E7050000}"/>
    <cellStyle name="SAPBEXaggData" xfId="1438" xr:uid="{00000000-0005-0000-0000-0000E8050000}"/>
    <cellStyle name="SAPBEXaggDataEmph" xfId="1439" xr:uid="{00000000-0005-0000-0000-0000E9050000}"/>
    <cellStyle name="SAPBEXaggItem" xfId="1440" xr:uid="{00000000-0005-0000-0000-0000EA050000}"/>
    <cellStyle name="SAPBEXaggItemX" xfId="1441" xr:uid="{00000000-0005-0000-0000-0000EB050000}"/>
    <cellStyle name="SAPBEXchaText" xfId="1442" xr:uid="{00000000-0005-0000-0000-0000EC050000}"/>
    <cellStyle name="SAPBEXexcBad7" xfId="1443" xr:uid="{00000000-0005-0000-0000-0000ED050000}"/>
    <cellStyle name="SAPBEXexcBad8" xfId="1444" xr:uid="{00000000-0005-0000-0000-0000EE050000}"/>
    <cellStyle name="SAPBEXexcBad9" xfId="1445" xr:uid="{00000000-0005-0000-0000-0000EF050000}"/>
    <cellStyle name="SAPBEXexcCritical4" xfId="1446" xr:uid="{00000000-0005-0000-0000-0000F0050000}"/>
    <cellStyle name="SAPBEXexcCritical5" xfId="1447" xr:uid="{00000000-0005-0000-0000-0000F1050000}"/>
    <cellStyle name="SAPBEXexcCritical6" xfId="1448" xr:uid="{00000000-0005-0000-0000-0000F2050000}"/>
    <cellStyle name="SAPBEXexcGood1" xfId="1449" xr:uid="{00000000-0005-0000-0000-0000F3050000}"/>
    <cellStyle name="SAPBEXexcGood2" xfId="1450" xr:uid="{00000000-0005-0000-0000-0000F4050000}"/>
    <cellStyle name="SAPBEXexcGood3" xfId="1451" xr:uid="{00000000-0005-0000-0000-0000F5050000}"/>
    <cellStyle name="SAPBEXfilterDrill" xfId="1452" xr:uid="{00000000-0005-0000-0000-0000F6050000}"/>
    <cellStyle name="SAPBEXfilterItem" xfId="1453" xr:uid="{00000000-0005-0000-0000-0000F7050000}"/>
    <cellStyle name="SAPBEXfilterText" xfId="1454" xr:uid="{00000000-0005-0000-0000-0000F8050000}"/>
    <cellStyle name="SAPBEXformats" xfId="1455" xr:uid="{00000000-0005-0000-0000-0000F9050000}"/>
    <cellStyle name="SAPBEXheaderItem" xfId="1456" xr:uid="{00000000-0005-0000-0000-0000FA050000}"/>
    <cellStyle name="SAPBEXheaderText" xfId="1457" xr:uid="{00000000-0005-0000-0000-0000FB050000}"/>
    <cellStyle name="SAPBEXHLevel0" xfId="1458" xr:uid="{00000000-0005-0000-0000-0000FC050000}"/>
    <cellStyle name="SAPBEXHLevel0X" xfId="1459" xr:uid="{00000000-0005-0000-0000-0000FD050000}"/>
    <cellStyle name="SAPBEXHLevel1" xfId="1460" xr:uid="{00000000-0005-0000-0000-0000FE050000}"/>
    <cellStyle name="SAPBEXHLevel1X" xfId="1461" xr:uid="{00000000-0005-0000-0000-0000FF050000}"/>
    <cellStyle name="SAPBEXHLevel2" xfId="1462" xr:uid="{00000000-0005-0000-0000-000000060000}"/>
    <cellStyle name="SAPBEXHLevel2X" xfId="1463" xr:uid="{00000000-0005-0000-0000-000001060000}"/>
    <cellStyle name="SAPBEXHLevel3" xfId="1464" xr:uid="{00000000-0005-0000-0000-000002060000}"/>
    <cellStyle name="SAPBEXHLevel3X" xfId="1465" xr:uid="{00000000-0005-0000-0000-000003060000}"/>
    <cellStyle name="SAPBEXresData" xfId="1466" xr:uid="{00000000-0005-0000-0000-000004060000}"/>
    <cellStyle name="SAPBEXresDataEmph" xfId="1467" xr:uid="{00000000-0005-0000-0000-000005060000}"/>
    <cellStyle name="SAPBEXresItem" xfId="1468" xr:uid="{00000000-0005-0000-0000-000006060000}"/>
    <cellStyle name="SAPBEXresItemX" xfId="1469" xr:uid="{00000000-0005-0000-0000-000007060000}"/>
    <cellStyle name="SAPBEXstdData" xfId="1470" xr:uid="{00000000-0005-0000-0000-000008060000}"/>
    <cellStyle name="SAPBEXstdDataEmph" xfId="1471" xr:uid="{00000000-0005-0000-0000-000009060000}"/>
    <cellStyle name="SAPBEXstdItem" xfId="1472" xr:uid="{00000000-0005-0000-0000-00000A060000}"/>
    <cellStyle name="SAPBEXstdItemX" xfId="1473" xr:uid="{00000000-0005-0000-0000-00000B060000}"/>
    <cellStyle name="SAPBEXtitle" xfId="1474" xr:uid="{00000000-0005-0000-0000-00000C060000}"/>
    <cellStyle name="SAPBEXundefined" xfId="1475" xr:uid="{00000000-0005-0000-0000-00000D060000}"/>
    <cellStyle name="SAPError" xfId="1476" xr:uid="{00000000-0005-0000-0000-00000E060000}"/>
    <cellStyle name="SAPError 2" xfId="1477" xr:uid="{00000000-0005-0000-0000-00000F060000}"/>
    <cellStyle name="SAPError 2 2" xfId="1478" xr:uid="{00000000-0005-0000-0000-000010060000}"/>
    <cellStyle name="SAPError 3" xfId="1479" xr:uid="{00000000-0005-0000-0000-000011060000}"/>
    <cellStyle name="SAPError 3 2" xfId="1480" xr:uid="{00000000-0005-0000-0000-000012060000}"/>
    <cellStyle name="SAPError 4" xfId="1481" xr:uid="{00000000-0005-0000-0000-000013060000}"/>
    <cellStyle name="SAPError 5" xfId="1482" xr:uid="{00000000-0005-0000-0000-000014060000}"/>
    <cellStyle name="SAPKey" xfId="1483" xr:uid="{00000000-0005-0000-0000-000015060000}"/>
    <cellStyle name="SAPKey 2" xfId="1484" xr:uid="{00000000-0005-0000-0000-000016060000}"/>
    <cellStyle name="SAPKey 2 2" xfId="1485" xr:uid="{00000000-0005-0000-0000-000017060000}"/>
    <cellStyle name="SAPKey 3" xfId="1486" xr:uid="{00000000-0005-0000-0000-000018060000}"/>
    <cellStyle name="SAPKey 3 2" xfId="1487" xr:uid="{00000000-0005-0000-0000-000019060000}"/>
    <cellStyle name="SAPKey 4" xfId="1488" xr:uid="{00000000-0005-0000-0000-00001A060000}"/>
    <cellStyle name="SAPKey 5" xfId="1489" xr:uid="{00000000-0005-0000-0000-00001B060000}"/>
    <cellStyle name="SAPLocked" xfId="1490" xr:uid="{00000000-0005-0000-0000-00001C060000}"/>
    <cellStyle name="SAPLocked 2" xfId="1491" xr:uid="{00000000-0005-0000-0000-00001D060000}"/>
    <cellStyle name="SAPLocked 2 2" xfId="1492" xr:uid="{00000000-0005-0000-0000-00001E060000}"/>
    <cellStyle name="SAPLocked 3" xfId="1493" xr:uid="{00000000-0005-0000-0000-00001F060000}"/>
    <cellStyle name="SAPLocked 3 2" xfId="1494" xr:uid="{00000000-0005-0000-0000-000020060000}"/>
    <cellStyle name="SAPLocked 4" xfId="1495" xr:uid="{00000000-0005-0000-0000-000021060000}"/>
    <cellStyle name="SAPLocked 5" xfId="1496" xr:uid="{00000000-0005-0000-0000-000022060000}"/>
    <cellStyle name="SAPOutput" xfId="1497" xr:uid="{00000000-0005-0000-0000-000023060000}"/>
    <cellStyle name="SAPOutput 2" xfId="1498" xr:uid="{00000000-0005-0000-0000-000024060000}"/>
    <cellStyle name="SAPOutput 2 2" xfId="1499" xr:uid="{00000000-0005-0000-0000-000025060000}"/>
    <cellStyle name="SAPOutput 3" xfId="1500" xr:uid="{00000000-0005-0000-0000-000026060000}"/>
    <cellStyle name="SAPOutput 3 2" xfId="1501" xr:uid="{00000000-0005-0000-0000-000027060000}"/>
    <cellStyle name="SAPOutput 3 3" xfId="1502" xr:uid="{00000000-0005-0000-0000-000028060000}"/>
    <cellStyle name="SAPOutput 4" xfId="1503" xr:uid="{00000000-0005-0000-0000-000029060000}"/>
    <cellStyle name="SAPOutput 5" xfId="1504" xr:uid="{00000000-0005-0000-0000-00002A060000}"/>
    <cellStyle name="SAPSpace" xfId="1505" xr:uid="{00000000-0005-0000-0000-00002B060000}"/>
    <cellStyle name="SAPSpace 2" xfId="1506" xr:uid="{00000000-0005-0000-0000-00002C060000}"/>
    <cellStyle name="SAPSpace 2 2" xfId="1507" xr:uid="{00000000-0005-0000-0000-00002D060000}"/>
    <cellStyle name="SAPSpace 3" xfId="1508" xr:uid="{00000000-0005-0000-0000-00002E060000}"/>
    <cellStyle name="SAPSpace 3 2" xfId="1509" xr:uid="{00000000-0005-0000-0000-00002F060000}"/>
    <cellStyle name="SAPSpace 4" xfId="1510" xr:uid="{00000000-0005-0000-0000-000030060000}"/>
    <cellStyle name="SAPSpace 5" xfId="1511" xr:uid="{00000000-0005-0000-0000-000031060000}"/>
    <cellStyle name="SAPText" xfId="1512" xr:uid="{00000000-0005-0000-0000-000032060000}"/>
    <cellStyle name="SAPText 2" xfId="1513" xr:uid="{00000000-0005-0000-0000-000033060000}"/>
    <cellStyle name="SAPText 2 2" xfId="1514" xr:uid="{00000000-0005-0000-0000-000034060000}"/>
    <cellStyle name="SAPText 3" xfId="1515" xr:uid="{00000000-0005-0000-0000-000035060000}"/>
    <cellStyle name="SAPText 3 2" xfId="1516" xr:uid="{00000000-0005-0000-0000-000036060000}"/>
    <cellStyle name="SAPText 4" xfId="1517" xr:uid="{00000000-0005-0000-0000-000037060000}"/>
    <cellStyle name="SAPText 5" xfId="1518" xr:uid="{00000000-0005-0000-0000-000038060000}"/>
    <cellStyle name="SAPUnLocked" xfId="1519" xr:uid="{00000000-0005-0000-0000-000039060000}"/>
    <cellStyle name="SAPUnLocked 2" xfId="1520" xr:uid="{00000000-0005-0000-0000-00003A060000}"/>
    <cellStyle name="SAPUnLocked 2 2" xfId="1521" xr:uid="{00000000-0005-0000-0000-00003B060000}"/>
    <cellStyle name="SAPUnLocked 3" xfId="1522" xr:uid="{00000000-0005-0000-0000-00003C060000}"/>
    <cellStyle name="SAPUnLocked 3 2" xfId="1523" xr:uid="{00000000-0005-0000-0000-00003D060000}"/>
    <cellStyle name="SAPUnLocked 4" xfId="1524" xr:uid="{00000000-0005-0000-0000-00003E060000}"/>
    <cellStyle name="SAPUnLocked 5" xfId="1525" xr:uid="{00000000-0005-0000-0000-00003F060000}"/>
    <cellStyle name="Schlecht" xfId="2084" xr:uid="{090CBAAA-DC00-4346-9E5A-DC9AAA8D1BD4}"/>
    <cellStyle name="Schlecht 2" xfId="1526" xr:uid="{00000000-0005-0000-0000-000040060000}"/>
    <cellStyle name="Schlecht 3" xfId="1527" xr:uid="{00000000-0005-0000-0000-000041060000}"/>
    <cellStyle name="Schlecht 4" xfId="1528" xr:uid="{00000000-0005-0000-0000-000042060000}"/>
    <cellStyle name="Semleges" xfId="2085" xr:uid="{6A126C7C-9F8A-45A1-B7BD-7B8FE62A6470}"/>
    <cellStyle name="S-Format" xfId="1529" xr:uid="{00000000-0005-0000-0000-000043060000}"/>
    <cellStyle name="showCheck" xfId="2086" xr:uid="{F62F03B6-EF3C-4FA9-BA0F-5BBFCA456CB9}"/>
    <cellStyle name="showExposure" xfId="2087" xr:uid="{212D6340-5877-45B2-B462-BFE7C3D091C9}"/>
    <cellStyle name="showParameterE" xfId="2088" xr:uid="{7E0D2A3B-B017-4B7C-A20A-7C333C424560}"/>
    <cellStyle name="showParameterS" xfId="2089" xr:uid="{C0602AF3-D3E7-4A97-A920-AA7AE3FE9163}"/>
    <cellStyle name="showPD" xfId="2090" xr:uid="{3EE2FC6C-2D14-4443-BACE-1947D2E23335}"/>
    <cellStyle name="showPercentage" xfId="2091" xr:uid="{CB671F92-AF17-46F7-B6DF-5730CB853046}"/>
    <cellStyle name="showSelection" xfId="2092" xr:uid="{C566115F-2C4E-421E-814B-03AC5BD0E9DD}"/>
    <cellStyle name="ssp " xfId="2093" xr:uid="{07BCA525-EB60-48B5-B5CD-6B6CF21A5EDA}"/>
    <cellStyle name="ssp  2" xfId="2094" xr:uid="{901B486E-6C74-454E-986C-144414002711}"/>
    <cellStyle name="ssp _CF (v1) neeew" xfId="2095" xr:uid="{A7E6D9D5-7773-40DF-B893-62472D24385F}"/>
    <cellStyle name="Standard 10" xfId="1530" xr:uid="{00000000-0005-0000-0000-000044060000}"/>
    <cellStyle name="Standard 11" xfId="1531" xr:uid="{00000000-0005-0000-0000-000045060000}"/>
    <cellStyle name="Standard 12" xfId="1532" xr:uid="{00000000-0005-0000-0000-000046060000}"/>
    <cellStyle name="Standard 13" xfId="1533" xr:uid="{00000000-0005-0000-0000-000047060000}"/>
    <cellStyle name="Standard 14" xfId="1534" xr:uid="{00000000-0005-0000-0000-000048060000}"/>
    <cellStyle name="Standard 15" xfId="1535" xr:uid="{00000000-0005-0000-0000-000049060000}"/>
    <cellStyle name="Standard 16" xfId="1536" xr:uid="{00000000-0005-0000-0000-00004A060000}"/>
    <cellStyle name="Standard 16 2" xfId="1537" xr:uid="{00000000-0005-0000-0000-00004B060000}"/>
    <cellStyle name="Standard 17" xfId="1538" xr:uid="{00000000-0005-0000-0000-00004C060000}"/>
    <cellStyle name="Standard 17 2" xfId="1539" xr:uid="{00000000-0005-0000-0000-00004D060000}"/>
    <cellStyle name="Standard 17 2 2" xfId="1540" xr:uid="{00000000-0005-0000-0000-00004E060000}"/>
    <cellStyle name="Standard 17 3" xfId="1541" xr:uid="{00000000-0005-0000-0000-00004F060000}"/>
    <cellStyle name="Standard 18" xfId="1542" xr:uid="{00000000-0005-0000-0000-000050060000}"/>
    <cellStyle name="Standard 18 2" xfId="1543" xr:uid="{00000000-0005-0000-0000-000051060000}"/>
    <cellStyle name="Standard 19" xfId="1544" xr:uid="{00000000-0005-0000-0000-000052060000}"/>
    <cellStyle name="Standard 2" xfId="1" xr:uid="{00000000-0005-0000-0000-000053060000}"/>
    <cellStyle name="Standard 2 2" xfId="1545" xr:uid="{00000000-0005-0000-0000-000054060000}"/>
    <cellStyle name="Standard 2 2 2" xfId="1546" xr:uid="{00000000-0005-0000-0000-000055060000}"/>
    <cellStyle name="Standard 2 2 2 2" xfId="1547" xr:uid="{00000000-0005-0000-0000-000056060000}"/>
    <cellStyle name="Standard 2 2 3" xfId="1548" xr:uid="{00000000-0005-0000-0000-000057060000}"/>
    <cellStyle name="Standard 2 3" xfId="1549" xr:uid="{00000000-0005-0000-0000-000058060000}"/>
    <cellStyle name="Standard 2 3 2" xfId="1550" xr:uid="{00000000-0005-0000-0000-000059060000}"/>
    <cellStyle name="Standard 2 4" xfId="1551" xr:uid="{00000000-0005-0000-0000-00005A060000}"/>
    <cellStyle name="Standard 2_a_daten" xfId="2169" xr:uid="{6DB280D6-C6B9-4393-A180-CB42C2A57494}"/>
    <cellStyle name="Standard 20" xfId="1552" xr:uid="{00000000-0005-0000-0000-00005C060000}"/>
    <cellStyle name="Standard 3" xfId="1553" xr:uid="{00000000-0005-0000-0000-00005D060000}"/>
    <cellStyle name="Standard 3 2" xfId="1554" xr:uid="{00000000-0005-0000-0000-00005E060000}"/>
    <cellStyle name="Standard 3 2 2" xfId="1555" xr:uid="{00000000-0005-0000-0000-00005F060000}"/>
    <cellStyle name="Standard 3 2 3" xfId="2096" xr:uid="{64FF0C83-1D64-404D-9F1C-EABBD9C0FC56}"/>
    <cellStyle name="Standard 3 2 3 2" xfId="2097" xr:uid="{7FD29842-1668-4FA9-89B4-5C896B5583A8}"/>
    <cellStyle name="Standard 3 2 3 3" xfId="2098" xr:uid="{8CB5EBA7-921F-4B3A-9E00-CF0EB987114D}"/>
    <cellStyle name="Standard 3 2 3_1 BS" xfId="2099" xr:uid="{90D16CBB-62E5-4B75-9773-4C26F69752F9}"/>
    <cellStyle name="Standard 3 2 4" xfId="2100" xr:uid="{E0E2AF40-24FC-479D-8BCA-2BB3875883F0}"/>
    <cellStyle name="Standard 3 2 5" xfId="2101" xr:uid="{54DB8D90-5BA6-4B3E-9352-2C129BB64FE6}"/>
    <cellStyle name="Standard 3 2_1 BS" xfId="2102" xr:uid="{DCEEC7D0-1645-41A7-BAF9-77D8FED108BC}"/>
    <cellStyle name="Standard 3 3" xfId="1556" xr:uid="{00000000-0005-0000-0000-000060060000}"/>
    <cellStyle name="Standard 3 4" xfId="2103" xr:uid="{6318E3D6-06A0-448A-94F4-35B96F67D2E9}"/>
    <cellStyle name="Standard 3 4 2" xfId="2104" xr:uid="{2AB307BD-2FEF-45FC-AA33-BAC12E0A775C}"/>
    <cellStyle name="Standard 3 4 3" xfId="2105" xr:uid="{166978EE-27AC-4F24-BD5B-A31725755E18}"/>
    <cellStyle name="Standard 3 4_1 BS" xfId="2106" xr:uid="{391E3148-FB0F-4ECA-9586-81A5722828D6}"/>
    <cellStyle name="Standard 3 5" xfId="2107" xr:uid="{9714EC7D-1CB5-4F5E-92E2-63A45A4E2E63}"/>
    <cellStyle name="Standard 3 6" xfId="2108" xr:uid="{7FC4D672-17AF-4A02-B8E9-03B9C388009D}"/>
    <cellStyle name="Standard 3_1 BS" xfId="2109" xr:uid="{3899669A-96E1-4152-A781-15B81BC7C0A8}"/>
    <cellStyle name="Standard 38 2" xfId="3" xr:uid="{00000000-0005-0000-0000-000061060000}"/>
    <cellStyle name="Standard 4" xfId="1557" xr:uid="{00000000-0005-0000-0000-000062060000}"/>
    <cellStyle name="Standard 4 2" xfId="1558" xr:uid="{00000000-0005-0000-0000-000063060000}"/>
    <cellStyle name="Standard 4 3" xfId="1559" xr:uid="{00000000-0005-0000-0000-000064060000}"/>
    <cellStyle name="Standard 4 3 2" xfId="2110" xr:uid="{07912CBC-D437-4B38-A9B5-B22E3980693C}"/>
    <cellStyle name="Standard 4 3 3" xfId="2111" xr:uid="{C2E80555-19EA-4DD3-A914-01F1478A5744}"/>
    <cellStyle name="Standard 4 3_1 BS" xfId="2112" xr:uid="{A07C6A61-44F0-4A80-9565-9DA34D6DAEAC}"/>
    <cellStyle name="Standard 4 4" xfId="1560" xr:uid="{00000000-0005-0000-0000-000065060000}"/>
    <cellStyle name="Standard 4 4 2" xfId="1561" xr:uid="{00000000-0005-0000-0000-000066060000}"/>
    <cellStyle name="Standard 4 4 2 2" xfId="1562" xr:uid="{00000000-0005-0000-0000-000067060000}"/>
    <cellStyle name="Standard 4 4 3" xfId="1563" xr:uid="{00000000-0005-0000-0000-000068060000}"/>
    <cellStyle name="Standard 4 4_a_daten" xfId="2170" xr:uid="{390DCAD1-E67D-43A3-9C75-9B20993AEFD3}"/>
    <cellStyle name="Standard 4 5" xfId="1564" xr:uid="{00000000-0005-0000-0000-000069060000}"/>
    <cellStyle name="Standard 4_1 BS" xfId="2113" xr:uid="{35A6D78A-1FE8-4F85-A6A9-8ECF59070794}"/>
    <cellStyle name="Standard 5" xfId="1565" xr:uid="{00000000-0005-0000-0000-00006B060000}"/>
    <cellStyle name="Standard 5 2" xfId="1566" xr:uid="{00000000-0005-0000-0000-00006C060000}"/>
    <cellStyle name="Standard 5 3" xfId="2114" xr:uid="{71065D93-E430-4427-9D8D-49D24CF394D7}"/>
    <cellStyle name="Standard 5 4" xfId="2115" xr:uid="{DA562463-D1D7-47C4-9620-3909803D13C7}"/>
    <cellStyle name="Standard 5 5" xfId="2116" xr:uid="{F6431D71-C8F9-4F4A-A6AE-5C72C7689A63}"/>
    <cellStyle name="Standard 5_1 BS" xfId="2117" xr:uid="{6869CCFB-AE28-4F96-BBCB-FEE60A9D45A4}"/>
    <cellStyle name="Standard 6" xfId="1567" xr:uid="{00000000-0005-0000-0000-00006D060000}"/>
    <cellStyle name="Standard 6 2" xfId="2118" xr:uid="{158B4F08-F978-4BCE-906A-495FA771BDED}"/>
    <cellStyle name="Standard 6 3" xfId="2119" xr:uid="{4FC80119-13D2-4A39-A82C-0F185972E755}"/>
    <cellStyle name="Standard 6 4" xfId="2120" xr:uid="{F4E1688D-1839-442E-AFA6-C60C12224CF0}"/>
    <cellStyle name="Standard 6_1 BS" xfId="2121" xr:uid="{21E67ABC-F484-4E1A-82AE-65EB7447F77D}"/>
    <cellStyle name="Standard 7" xfId="1568" xr:uid="{00000000-0005-0000-0000-00006E060000}"/>
    <cellStyle name="Standard 7 2" xfId="2122" xr:uid="{5233992C-620C-453B-88EB-498DDBA1C685}"/>
    <cellStyle name="Standard 7 3" xfId="2123" xr:uid="{D4EC266A-21B1-4C67-B7D1-E583B8ED1EFD}"/>
    <cellStyle name="Standard 8" xfId="1569" xr:uid="{00000000-0005-0000-0000-00006F060000}"/>
    <cellStyle name="Standard 9" xfId="1570" xr:uid="{00000000-0005-0000-0000-000070060000}"/>
    <cellStyle name="Standard 9 2" xfId="1571" xr:uid="{00000000-0005-0000-0000-000071060000}"/>
    <cellStyle name="Standard2" xfId="1572" xr:uid="{00000000-0005-0000-0000-000072060000}"/>
    <cellStyle name="Standard3" xfId="1573" xr:uid="{00000000-0005-0000-0000-000073060000}"/>
    <cellStyle name="Standard3 2" xfId="1574" xr:uid="{00000000-0005-0000-0000-000074060000}"/>
    <cellStyle name="Standard3 2 2" xfId="1575" xr:uid="{00000000-0005-0000-0000-000075060000}"/>
    <cellStyle name="Standard3 3" xfId="1576" xr:uid="{00000000-0005-0000-0000-000076060000}"/>
    <cellStyle name="Standard3 3 2" xfId="1577" xr:uid="{00000000-0005-0000-0000-000077060000}"/>
    <cellStyle name="Standard3 4" xfId="1578" xr:uid="{00000000-0005-0000-0000-000078060000}"/>
    <cellStyle name="Standard3 5" xfId="1579" xr:uid="{00000000-0005-0000-0000-000079060000}"/>
    <cellStyle name="Standard3_Kopie von 2013_Business_Performance_Report_Segment Reporting February_work in progress_Knauer" xfId="1580" xr:uid="{00000000-0005-0000-0000-00007A060000}"/>
    <cellStyle name="Standard4" xfId="1581" xr:uid="{00000000-0005-0000-0000-00007B060000}"/>
    <cellStyle name="Status Check" xfId="1582" xr:uid="{00000000-0005-0000-0000-00007C060000}"/>
    <cellStyle name="Stil 1" xfId="1583" xr:uid="{00000000-0005-0000-0000-00007D060000}"/>
    <cellStyle name="Stil 1 2" xfId="1584" xr:uid="{00000000-0005-0000-0000-00007E060000}"/>
    <cellStyle name="Stil 1 2 2" xfId="1585" xr:uid="{00000000-0005-0000-0000-00007F060000}"/>
    <cellStyle name="Stil 1 3" xfId="1586" xr:uid="{00000000-0005-0000-0000-000080060000}"/>
    <cellStyle name="Stil 1 3 2" xfId="1587" xr:uid="{00000000-0005-0000-0000-000081060000}"/>
    <cellStyle name="Stil 1 4" xfId="1588" xr:uid="{00000000-0005-0000-0000-000082060000}"/>
    <cellStyle name="Stil 1 5" xfId="1589" xr:uid="{00000000-0005-0000-0000-000083060000}"/>
    <cellStyle name="Stil 1_Kopie von 2013_Business_Performance_Report_Segment Reporting February_work in progress_Knauer" xfId="1590" xr:uid="{00000000-0005-0000-0000-000084060000}"/>
    <cellStyle name="Style 1" xfId="1591" xr:uid="{00000000-0005-0000-0000-000085060000}"/>
    <cellStyle name="Style 2" xfId="1592" xr:uid="{00000000-0005-0000-0000-000086060000}"/>
    <cellStyle name="STYLE1" xfId="1593" xr:uid="{00000000-0005-0000-0000-000087060000}"/>
    <cellStyle name="STYLE2" xfId="1594" xr:uid="{00000000-0005-0000-0000-000088060000}"/>
    <cellStyle name="SubTotal" xfId="1595" xr:uid="{00000000-0005-0000-0000-000089060000}"/>
    <cellStyle name="Subtotal Amounts row fill" xfId="1596" xr:uid="{00000000-0005-0000-0000-00008A060000}"/>
    <cellStyle name="Subtotal Amounts row fill 2" xfId="1597" xr:uid="{00000000-0005-0000-0000-00008B060000}"/>
    <cellStyle name="Subtotal head row fill" xfId="1598" xr:uid="{00000000-0005-0000-0000-00008C060000}"/>
    <cellStyle name="Subtotal_amounts" xfId="1599" xr:uid="{00000000-0005-0000-0000-00008D060000}"/>
    <cellStyle name="Summe" xfId="1600" xr:uid="{00000000-0005-0000-0000-00008E060000}"/>
    <cellStyle name="Summe 2" xfId="2124" xr:uid="{FA9DBA20-8642-4245-8BBB-F52071697495}"/>
    <cellStyle name="Summe_51 RLZ neu (ab 2012) NEW" xfId="2125" xr:uid="{5A5D2F6D-425D-4B54-A710-654B57FEA26A}"/>
    <cellStyle name="sup2Date" xfId="2126" xr:uid="{B3CEF883-2CBF-44A1-9201-5207E4A9DC7B}"/>
    <cellStyle name="sup2Int" xfId="2127" xr:uid="{C344945F-B999-49B3-995B-2590985042F2}"/>
    <cellStyle name="sup2ParameterE" xfId="2128" xr:uid="{E209A1A8-463B-43A6-8A3B-83122236C7F8}"/>
    <cellStyle name="sup2Percentage" xfId="2129" xr:uid="{FA700542-BBF7-41E6-90C7-E4C715086F7A}"/>
    <cellStyle name="sup2PercentageL" xfId="2130" xr:uid="{0F9293DF-4FC4-4EDA-8701-65E7DC945263}"/>
    <cellStyle name="sup2PercentageM" xfId="2131" xr:uid="{288741A9-5E3D-462E-A3D9-AB365B94BC7E}"/>
    <cellStyle name="sup2Selection" xfId="2132" xr:uid="{AA3036BD-0C0C-433F-8FB4-28873A270EDF}"/>
    <cellStyle name="sup2Text" xfId="2133" xr:uid="{BEF9714A-D627-43C5-BFDB-98B2F907CA88}"/>
    <cellStyle name="sup3ParameterE" xfId="2134" xr:uid="{4378318B-8701-487A-8BE6-0B81103146DA}"/>
    <cellStyle name="sup3Percentage" xfId="2135" xr:uid="{7989CD59-1A0F-4A13-A6FB-85E163320EAD}"/>
    <cellStyle name="supDate" xfId="2136" xr:uid="{F89683C2-B0C5-41DE-99FF-3948E2AEC833}"/>
    <cellStyle name="supFloat" xfId="2137" xr:uid="{4EDF6A05-5C14-42A4-8FF1-C5031AB71E65}"/>
    <cellStyle name="supInt" xfId="2138" xr:uid="{43553C7D-5881-413A-A5DB-D0F9CB595B76}"/>
    <cellStyle name="supParameterE" xfId="2139" xr:uid="{518F4ABA-F21F-4981-A401-06D873F086F5}"/>
    <cellStyle name="supParameterS" xfId="2140" xr:uid="{65373EC8-3BE7-4C2D-A0EE-3FADC404C877}"/>
    <cellStyle name="supPD" xfId="2141" xr:uid="{3E7C53B4-0AB3-4637-A793-1B4FB4EAFDAF}"/>
    <cellStyle name="supPercentage" xfId="2142" xr:uid="{87ABA101-C727-497A-9C8C-F6AD59F32AA8}"/>
    <cellStyle name="supPercentageL" xfId="2143" xr:uid="{6049202F-E8C4-4D61-879D-A22F497F3817}"/>
    <cellStyle name="supPercentageM" xfId="2144" xr:uid="{F3FE2D8A-801A-4061-9B14-B38ED75A5FB1}"/>
    <cellStyle name="supSelection" xfId="2145" xr:uid="{E3F82931-AA85-4292-BA02-99DD370BF6F0}"/>
    <cellStyle name="supText" xfId="2146" xr:uid="{408E4FFB-EE25-4EC2-B83C-2310C9EDFF7D}"/>
    <cellStyle name="Számítás" xfId="2147" xr:uid="{22FE5C19-B5AD-42B7-BA1C-BC257E683DAE}"/>
    <cellStyle name="test" xfId="1601" xr:uid="{00000000-0005-0000-0000-00008F060000}"/>
    <cellStyle name="test a style" xfId="1602" xr:uid="{00000000-0005-0000-0000-000090060000}"/>
    <cellStyle name="TEUR-FORMAT" xfId="1603" xr:uid="{00000000-0005-0000-0000-000091060000}"/>
    <cellStyle name="TEUR-Format (gerundet)" xfId="1604" xr:uid="{00000000-0005-0000-0000-000092060000}"/>
    <cellStyle name="TEUR-FORMAT_Anlage RS Steuergruppe 2007" xfId="1605" xr:uid="{00000000-0005-0000-0000-000093060000}"/>
    <cellStyle name="Text" xfId="1606" xr:uid="{00000000-0005-0000-0000-000094060000}"/>
    <cellStyle name="Texto de advertencia" xfId="1607" xr:uid="{00000000-0005-0000-0000-000095060000}"/>
    <cellStyle name="Texto explicativo" xfId="1608" xr:uid="{00000000-0005-0000-0000-000096060000}"/>
    <cellStyle name="TGK_TOC_PAGE_COLUMN" xfId="1609" xr:uid="{00000000-0005-0000-0000-000097060000}"/>
    <cellStyle name="Titel" xfId="1610" xr:uid="{00000000-0005-0000-0000-000098060000}"/>
    <cellStyle name="Title" xfId="1611" xr:uid="{00000000-0005-0000-0000-000099060000}"/>
    <cellStyle name="Title 2" xfId="1612" xr:uid="{00000000-0005-0000-0000-00009A060000}"/>
    <cellStyle name="Title_1 BS" xfId="2148" xr:uid="{078580E0-8237-4AF3-BECE-42D81C99F5CB}"/>
    <cellStyle name="Título" xfId="1613" xr:uid="{00000000-0005-0000-0000-00009C060000}"/>
    <cellStyle name="Título 1" xfId="1614" xr:uid="{00000000-0005-0000-0000-00009D060000}"/>
    <cellStyle name="Título 2" xfId="1615" xr:uid="{00000000-0005-0000-0000-00009E060000}"/>
    <cellStyle name="Título 3" xfId="1616" xr:uid="{00000000-0005-0000-0000-00009F060000}"/>
    <cellStyle name="Título_20091015 DE_Proposed amendments to CR SEC_MKR" xfId="2149" xr:uid="{B8D82780-C3DF-452E-A9E4-43F9E510F944}"/>
    <cellStyle name="Total" xfId="1617" xr:uid="{00000000-0005-0000-0000-0000A0060000}"/>
    <cellStyle name="Total 2" xfId="1618" xr:uid="{00000000-0005-0000-0000-0000A1060000}"/>
    <cellStyle name="Total 2 2" xfId="1619" xr:uid="{00000000-0005-0000-0000-0000A2060000}"/>
    <cellStyle name="Total_1 BS" xfId="2150" xr:uid="{EC57DBAF-B492-4002-9722-E35908944E72}"/>
    <cellStyle name="TS-Format" xfId="1620" xr:uid="{00000000-0005-0000-0000-0000A4060000}"/>
    <cellStyle name="TS-Format (gerundet)" xfId="1621" xr:uid="{00000000-0005-0000-0000-0000A5060000}"/>
    <cellStyle name="Überschrift" xfId="2151" xr:uid="{C6EE971A-2F76-498A-8AC5-DC894DA6515B}"/>
    <cellStyle name="Überschrift 1" xfId="2152" xr:uid="{31B64A11-B83D-4FAF-B9BD-4058D8AEABEA}"/>
    <cellStyle name="Überschrift 1 2" xfId="1622" xr:uid="{00000000-0005-0000-0000-0000A6060000}"/>
    <cellStyle name="Überschrift 1 3" xfId="1623" xr:uid="{00000000-0005-0000-0000-0000A7060000}"/>
    <cellStyle name="Überschrift 1 4" xfId="1624" xr:uid="{00000000-0005-0000-0000-0000A8060000}"/>
    <cellStyle name="Überschrift 10" xfId="1625" xr:uid="{00000000-0005-0000-0000-0000A9060000}"/>
    <cellStyle name="Überschrift 11" xfId="1626" xr:uid="{00000000-0005-0000-0000-0000AA060000}"/>
    <cellStyle name="Überschrift 2" xfId="2153" xr:uid="{89A1B58E-66E4-4338-B472-65E684531B37}"/>
    <cellStyle name="Überschrift 2 2" xfId="1627" xr:uid="{00000000-0005-0000-0000-0000AB060000}"/>
    <cellStyle name="Überschrift 2 3" xfId="1628" xr:uid="{00000000-0005-0000-0000-0000AC060000}"/>
    <cellStyle name="Überschrift 2 4" xfId="1629" xr:uid="{00000000-0005-0000-0000-0000AD060000}"/>
    <cellStyle name="Überschrift 3" xfId="2154" xr:uid="{01733E8F-970A-4CD7-AB4B-AB0CF05C5E89}"/>
    <cellStyle name="Überschrift 3 2" xfId="1630" xr:uid="{00000000-0005-0000-0000-0000AE060000}"/>
    <cellStyle name="Überschrift 3 3" xfId="1631" xr:uid="{00000000-0005-0000-0000-0000AF060000}"/>
    <cellStyle name="Überschrift 3 4" xfId="1632" xr:uid="{00000000-0005-0000-0000-0000B0060000}"/>
    <cellStyle name="Überschrift 4" xfId="2155" xr:uid="{73A99B02-EA37-4288-AC4F-1455C4D0A059}"/>
    <cellStyle name="Überschrift 4 2" xfId="1633" xr:uid="{00000000-0005-0000-0000-0000B1060000}"/>
    <cellStyle name="Überschrift 4 3" xfId="1634" xr:uid="{00000000-0005-0000-0000-0000B2060000}"/>
    <cellStyle name="Überschrift 4 4" xfId="1635" xr:uid="{00000000-0005-0000-0000-0000B3060000}"/>
    <cellStyle name="Überschrift 5" xfId="1636" xr:uid="{00000000-0005-0000-0000-0000B4060000}"/>
    <cellStyle name="Überschrift 6" xfId="1637" xr:uid="{00000000-0005-0000-0000-0000B5060000}"/>
    <cellStyle name="Überschrift 7" xfId="1638" xr:uid="{00000000-0005-0000-0000-0000B6060000}"/>
    <cellStyle name="Überschrift 8" xfId="1639" xr:uid="{00000000-0005-0000-0000-0000B7060000}"/>
    <cellStyle name="Überschrift 9" xfId="1640" xr:uid="{00000000-0005-0000-0000-0000B8060000}"/>
    <cellStyle name="Überschrift_12. Allowance tables (2)" xfId="2156" xr:uid="{5F1D95AF-1D3D-4F5E-9057-2E31C4DE4FFA}"/>
    <cellStyle name="Udm" xfId="1641" xr:uid="{00000000-0005-0000-0000-0000B9060000}"/>
    <cellStyle name="Verknüpfte Zelle" xfId="2157" xr:uid="{70F291C1-549F-4DD9-95B5-C7DBAF8F109B}"/>
    <cellStyle name="Verknüpfte Zelle 2" xfId="1642" xr:uid="{00000000-0005-0000-0000-0000BA060000}"/>
    <cellStyle name="Verknüpfte Zelle 3" xfId="1643" xr:uid="{00000000-0005-0000-0000-0000BB060000}"/>
    <cellStyle name="Verknüpfte Zelle 4" xfId="1644" xr:uid="{00000000-0005-0000-0000-0000BC060000}"/>
    <cellStyle name="Verknüpfung %" xfId="1645" xr:uid="{00000000-0005-0000-0000-0000BD060000}"/>
    <cellStyle name="Verknüpfung Zahl" xfId="1646" xr:uid="{00000000-0005-0000-0000-0000BE060000}"/>
    <cellStyle name="Warnender Text" xfId="2158" xr:uid="{89DD4A10-44CA-4619-B21A-5FB14E5F85FA}"/>
    <cellStyle name="Warnender Text 2" xfId="1647" xr:uid="{00000000-0005-0000-0000-0000BF060000}"/>
    <cellStyle name="Warnender Text 3" xfId="1648" xr:uid="{00000000-0005-0000-0000-0000C0060000}"/>
    <cellStyle name="Warnender Text 4" xfId="1649" xr:uid="{00000000-0005-0000-0000-0000C1060000}"/>
    <cellStyle name="Warning Text" xfId="1650" xr:uid="{00000000-0005-0000-0000-0000C2060000}"/>
    <cellStyle name="Warning Text 2" xfId="1651" xr:uid="{00000000-0005-0000-0000-0000C3060000}"/>
    <cellStyle name="Warning Text_1 BS" xfId="2159" xr:uid="{0B9ED2D8-16C6-4899-8CD5-AA08A5317415}"/>
    <cellStyle name="White" xfId="1652" xr:uid="{00000000-0005-0000-0000-0000C4060000}"/>
    <cellStyle name="Work new book placeholder header underlined" xfId="1653" xr:uid="{00000000-0005-0000-0000-0000C5060000}"/>
    <cellStyle name="WPK" xfId="1654" xr:uid="{00000000-0005-0000-0000-0000C6060000}"/>
    <cellStyle name="Wrap_text" xfId="1655" xr:uid="{00000000-0005-0000-0000-0000C7060000}"/>
    <cellStyle name="Zelle überprüfen" xfId="2160" xr:uid="{E753A4FF-B9B8-4AE8-A841-87155DAC711C}"/>
    <cellStyle name="Zelle überprüfen 2" xfId="1656" xr:uid="{00000000-0005-0000-0000-0000C8060000}"/>
    <cellStyle name="Zelle überprüfen 3" xfId="1657" xr:uid="{00000000-0005-0000-0000-0000C9060000}"/>
    <cellStyle name="Zelle überprüfen 4" xfId="1658" xr:uid="{00000000-0005-0000-0000-0000CA060000}"/>
    <cellStyle name="Zwischensumme" xfId="1659" xr:uid="{00000000-0005-0000-0000-0000CB060000}"/>
    <cellStyle name="Zwischensumme 2" xfId="2161" xr:uid="{0080567E-05C6-4B90-95CE-E6C3CCD29185}"/>
    <cellStyle name="Zwischensumme_a_daten" xfId="2171" xr:uid="{F5E059B6-00BD-405F-9D22-1B76EF62E2C5}"/>
    <cellStyle name="Zwischenüberschrift" xfId="1660" xr:uid="{00000000-0005-0000-0000-0000CC060000}"/>
    <cellStyle name="Ввод " xfId="2162" xr:uid="{0D7D3632-D2ED-4BF2-8815-7868B04BEDBF}"/>
    <cellStyle name="Ввод  2" xfId="2163" xr:uid="{5F57F8B3-5B23-493A-B441-5539F9CE1E0F}"/>
    <cellStyle name="Ввод _CF (v1) neeew" xfId="2164" xr:uid="{99D77FCF-A1B5-422E-AB7A-326C966822E4}"/>
    <cellStyle name="ハイパーリンク_Executive Summary 2004.05 (JAPAN) Draft" xfId="1661" xr:uid="{00000000-0005-0000-0000-0000CD060000}"/>
    <cellStyle name="쉼표 [0]_Closing Listing - Inventory" xfId="1662" xr:uid="{00000000-0005-0000-0000-0000CE060000}"/>
    <cellStyle name="쉼표_Closing Listing - Inventory" xfId="1663" xr:uid="{00000000-0005-0000-0000-0000CF060000}"/>
    <cellStyle name="콤마 [0]_04.30계좌별" xfId="1664" xr:uid="{00000000-0005-0000-0000-0000D0060000}"/>
    <cellStyle name="콤마_04.30계좌별" xfId="1665" xr:uid="{00000000-0005-0000-0000-0000D1060000}"/>
    <cellStyle name="표준_04.30계좌별" xfId="1666" xr:uid="{00000000-0005-0000-0000-0000D2060000}"/>
    <cellStyle name="未定義" xfId="1667" xr:uid="{00000000-0005-0000-0000-0000D3060000}"/>
    <cellStyle name="桁区切り_Prepayment Analysis" xfId="1668" xr:uid="{00000000-0005-0000-0000-0000D4060000}"/>
    <cellStyle name="桁蟻唇Ｆ [0.00]_Sheet1" xfId="1669" xr:uid="{00000000-0005-0000-0000-0000D5060000}"/>
    <cellStyle name="桁蟻唇Ｆ_Sheet1" xfId="1670" xr:uid="{00000000-0005-0000-0000-0000D6060000}"/>
    <cellStyle name="標準_AFJ Sheet" xfId="1671" xr:uid="{00000000-0005-0000-0000-0000D7060000}"/>
    <cellStyle name="脱浦 [0.00]_Sheet1" xfId="1672" xr:uid="{00000000-0005-0000-0000-0000D8060000}"/>
    <cellStyle name="脱浦_Sheet1" xfId="1673" xr:uid="{00000000-0005-0000-0000-0000D9060000}"/>
  </cellStyles>
  <dxfs count="95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969696"/>
      <color rgb="FFFF4D5A"/>
      <color rgb="FFFFFFCC"/>
      <color rgb="FF0000CC"/>
      <color rgb="FF002D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1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2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2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2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2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2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2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2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2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2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t!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drawing1.xml><?xml version="1.0" encoding="utf-8"?>
<xdr:wsDr xmlns:xdr="http://schemas.openxmlformats.org/drawingml/2006/spreadsheetDrawing" xmlns:a="http://schemas.openxmlformats.org/drawingml/2006/main">
  <xdr:twoCellAnchor editAs="oneCell">
    <xdr:from>
      <xdr:col>0</xdr:col>
      <xdr:colOff>6029648</xdr:colOff>
      <xdr:row>1</xdr:row>
      <xdr:rowOff>27516</xdr:rowOff>
    </xdr:from>
    <xdr:to>
      <xdr:col>7</xdr:col>
      <xdr:colOff>158750</xdr:colOff>
      <xdr:row>38</xdr:row>
      <xdr:rowOff>54948</xdr:rowOff>
    </xdr:to>
    <xdr:pic>
      <xdr:nvPicPr>
        <xdr:cNvPr id="2" name="Picture 1">
          <a:extLst>
            <a:ext uri="{FF2B5EF4-FFF2-40B4-BE49-F238E27FC236}">
              <a16:creationId xmlns:a16="http://schemas.microsoft.com/office/drawing/2014/main" id="{E499B69C-C92B-3DEB-B9E1-D2AC54577F69}"/>
            </a:ext>
          </a:extLst>
        </xdr:cNvPr>
        <xdr:cNvPicPr>
          <a:picLocks noChangeAspect="1"/>
        </xdr:cNvPicPr>
      </xdr:nvPicPr>
      <xdr:blipFill>
        <a:blip xmlns:r="http://schemas.openxmlformats.org/officeDocument/2006/relationships" r:embed="rId1"/>
        <a:stretch>
          <a:fillRect/>
        </a:stretch>
      </xdr:blipFill>
      <xdr:spPr bwMode="auto">
        <a:xfrm>
          <a:off x="6029648" y="345016"/>
          <a:ext cx="6114727" cy="7790307"/>
        </a:xfrm>
        <a:prstGeom prst="rect">
          <a:avLst/>
        </a:prstGeom>
        <a:noFill/>
        <a:ln>
          <a:noFill/>
        </a:ln>
      </xdr:spPr>
    </xdr:pic>
    <xdr:clientData/>
  </xdr:twoCellAnchor>
  <xdr:twoCellAnchor>
    <xdr:from>
      <xdr:col>0</xdr:col>
      <xdr:colOff>6659561</xdr:colOff>
      <xdr:row>4</xdr:row>
      <xdr:rowOff>57991</xdr:rowOff>
    </xdr:from>
    <xdr:to>
      <xdr:col>4</xdr:col>
      <xdr:colOff>545495</xdr:colOff>
      <xdr:row>12</xdr:row>
      <xdr:rowOff>43475</xdr:rowOff>
    </xdr:to>
    <xdr:sp macro="" textlink="">
      <xdr:nvSpPr>
        <xdr:cNvPr id="6" name="TextBox 5">
          <a:extLst>
            <a:ext uri="{FF2B5EF4-FFF2-40B4-BE49-F238E27FC236}">
              <a16:creationId xmlns:a16="http://schemas.microsoft.com/office/drawing/2014/main" id="{D8362071-1668-66E8-685E-3E571706CFCD}"/>
            </a:ext>
          </a:extLst>
        </xdr:cNvPr>
        <xdr:cNvSpPr txBox="1"/>
      </xdr:nvSpPr>
      <xdr:spPr>
        <a:xfrm>
          <a:off x="6659561" y="994616"/>
          <a:ext cx="3490309" cy="17952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hr-HR" sz="1100" b="1">
              <a:solidFill>
                <a:schemeClr val="bg1"/>
              </a:solidFill>
              <a:effectLst/>
              <a:latin typeface="Trebuchet MS" panose="020B0603020202020204" pitchFamily="34" charset="0"/>
              <a:ea typeface="+mn-ea"/>
              <a:cs typeface="+mn-cs"/>
            </a:rPr>
            <a:t> </a:t>
          </a:r>
          <a:endParaRPr lang="de-AT">
            <a:solidFill>
              <a:schemeClr val="bg1"/>
            </a:solidFill>
            <a:effectLst/>
            <a:latin typeface="Trebuchet MS" panose="020B0603020202020204" pitchFamily="34" charset="0"/>
          </a:endParaRPr>
        </a:p>
        <a:p>
          <a:r>
            <a:rPr lang="de-AT" sz="2800" b="1">
              <a:solidFill>
                <a:schemeClr val="bg1"/>
              </a:solidFill>
              <a:effectLst/>
              <a:latin typeface="Trebuchet MS" panose="020B0603020202020204" pitchFamily="34" charset="0"/>
              <a:ea typeface="+mn-ea"/>
              <a:cs typeface="+mn-cs"/>
            </a:rPr>
            <a:t>KEY FINANCIAL </a:t>
          </a:r>
        </a:p>
        <a:p>
          <a:r>
            <a:rPr lang="de-AT" sz="2800" b="1">
              <a:solidFill>
                <a:schemeClr val="bg1"/>
              </a:solidFill>
              <a:effectLst/>
              <a:latin typeface="Trebuchet MS" panose="020B0603020202020204" pitchFamily="34" charset="0"/>
              <a:ea typeface="+mn-ea"/>
              <a:cs typeface="+mn-cs"/>
            </a:rPr>
            <a:t>DATA</a:t>
          </a:r>
          <a:endParaRPr lang="de-AT" sz="1100" b="1">
            <a:solidFill>
              <a:schemeClr val="bg1"/>
            </a:solidFill>
            <a:effectLst/>
            <a:latin typeface="Trebuchet MS" panose="020B0603020202020204" pitchFamily="34" charset="0"/>
            <a:ea typeface="+mn-ea"/>
            <a:cs typeface="+mn-cs"/>
          </a:endParaRPr>
        </a:p>
        <a:p>
          <a:endParaRPr lang="de-AT" sz="1200">
            <a:solidFill>
              <a:schemeClr val="bg1"/>
            </a:solidFill>
            <a:effectLst/>
            <a:latin typeface="Trebuchet MS" panose="020B0603020202020204" pitchFamily="34" charset="0"/>
          </a:endParaRPr>
        </a:p>
        <a:p>
          <a:endParaRPr lang="de-AT" sz="1100">
            <a:solidFill>
              <a:schemeClr val="bg1"/>
            </a:solidFill>
            <a:latin typeface="Trebuchet MS" panose="020B0603020202020204" pitchFamily="34" charset="0"/>
          </a:endParaRPr>
        </a:p>
      </xdr:txBody>
    </xdr:sp>
    <xdr:clientData/>
  </xdr:twoCellAnchor>
  <xdr:twoCellAnchor editAs="oneCell">
    <xdr:from>
      <xdr:col>3</xdr:col>
      <xdr:colOff>358589</xdr:colOff>
      <xdr:row>0</xdr:row>
      <xdr:rowOff>22412</xdr:rowOff>
    </xdr:from>
    <xdr:to>
      <xdr:col>5</xdr:col>
      <xdr:colOff>316940</xdr:colOff>
      <xdr:row>1</xdr:row>
      <xdr:rowOff>1822</xdr:rowOff>
    </xdr:to>
    <xdr:pic>
      <xdr:nvPicPr>
        <xdr:cNvPr id="4" name="Picture 3">
          <a:extLst>
            <a:ext uri="{FF2B5EF4-FFF2-40B4-BE49-F238E27FC236}">
              <a16:creationId xmlns:a16="http://schemas.microsoft.com/office/drawing/2014/main" id="{E395CCBC-7BDC-476F-9DB2-6E2541FA66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66413" y="22412"/>
          <a:ext cx="1546411" cy="30438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40</xdr:col>
      <xdr:colOff>613496</xdr:colOff>
      <xdr:row>0</xdr:row>
      <xdr:rowOff>66675</xdr:rowOff>
    </xdr:from>
    <xdr:ext cx="1715052" cy="329091"/>
    <xdr:pic>
      <xdr:nvPicPr>
        <xdr:cNvPr id="2" name="Picture 2">
          <a:hlinkClick xmlns:r="http://schemas.openxmlformats.org/officeDocument/2006/relationships" r:id="rId1"/>
          <a:extLst>
            <a:ext uri="{FF2B5EF4-FFF2-40B4-BE49-F238E27FC236}">
              <a16:creationId xmlns:a16="http://schemas.microsoft.com/office/drawing/2014/main" id="{69BAF1B0-BEFA-4125-AA93-0D7FF289B1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560467" y="66675"/>
          <a:ext cx="1715052" cy="329091"/>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40</xdr:col>
      <xdr:colOff>591229</xdr:colOff>
      <xdr:row>0</xdr:row>
      <xdr:rowOff>66675</xdr:rowOff>
    </xdr:from>
    <xdr:ext cx="1707628" cy="329091"/>
    <xdr:pic>
      <xdr:nvPicPr>
        <xdr:cNvPr id="2" name="Picture 2">
          <a:hlinkClick xmlns:r="http://schemas.openxmlformats.org/officeDocument/2006/relationships" r:id="rId1"/>
          <a:extLst>
            <a:ext uri="{FF2B5EF4-FFF2-40B4-BE49-F238E27FC236}">
              <a16:creationId xmlns:a16="http://schemas.microsoft.com/office/drawing/2014/main" id="{32B85C16-1CBE-4C3E-9C5E-1BD759CBE5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538200" y="66675"/>
          <a:ext cx="1707628" cy="329091"/>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30</xdr:col>
      <xdr:colOff>715310</xdr:colOff>
      <xdr:row>0</xdr:row>
      <xdr:rowOff>76200</xdr:rowOff>
    </xdr:from>
    <xdr:ext cx="1695202" cy="324048"/>
    <xdr:pic>
      <xdr:nvPicPr>
        <xdr:cNvPr id="2" name="Picture 2">
          <a:hlinkClick xmlns:r="http://schemas.openxmlformats.org/officeDocument/2006/relationships" r:id="rId1"/>
          <a:extLst>
            <a:ext uri="{FF2B5EF4-FFF2-40B4-BE49-F238E27FC236}">
              <a16:creationId xmlns:a16="http://schemas.microsoft.com/office/drawing/2014/main" id="{82F120BB-BF88-4530-AB1B-9EE3778067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74928" y="76200"/>
          <a:ext cx="1695202" cy="32404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20</xdr:col>
      <xdr:colOff>715310</xdr:colOff>
      <xdr:row>0</xdr:row>
      <xdr:rowOff>76200</xdr:rowOff>
    </xdr:from>
    <xdr:ext cx="1695202" cy="324048"/>
    <xdr:pic>
      <xdr:nvPicPr>
        <xdr:cNvPr id="2" name="Picture 2">
          <a:hlinkClick xmlns:r="http://schemas.openxmlformats.org/officeDocument/2006/relationships" r:id="rId1"/>
          <a:extLst>
            <a:ext uri="{FF2B5EF4-FFF2-40B4-BE49-F238E27FC236}">
              <a16:creationId xmlns:a16="http://schemas.microsoft.com/office/drawing/2014/main" id="{A240F2FA-C5FE-44A2-AECF-E7AC635956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94635" y="76200"/>
          <a:ext cx="1695202" cy="32404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20</xdr:col>
      <xdr:colOff>587375</xdr:colOff>
      <xdr:row>0</xdr:row>
      <xdr:rowOff>12700</xdr:rowOff>
    </xdr:from>
    <xdr:ext cx="1691467" cy="332266"/>
    <xdr:pic>
      <xdr:nvPicPr>
        <xdr:cNvPr id="2" name="Picture 2">
          <a:hlinkClick xmlns:r="http://schemas.openxmlformats.org/officeDocument/2006/relationships" r:id="rId1"/>
          <a:extLst>
            <a:ext uri="{FF2B5EF4-FFF2-40B4-BE49-F238E27FC236}">
              <a16:creationId xmlns:a16="http://schemas.microsoft.com/office/drawing/2014/main" id="{C3CDEE2C-D89E-49A8-AD96-D130D90E05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069875" y="9525"/>
          <a:ext cx="1691467" cy="33226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40</xdr:col>
      <xdr:colOff>670897</xdr:colOff>
      <xdr:row>0</xdr:row>
      <xdr:rowOff>38100</xdr:rowOff>
    </xdr:from>
    <xdr:ext cx="1694694" cy="324048"/>
    <xdr:pic>
      <xdr:nvPicPr>
        <xdr:cNvPr id="2" name="Picture 1">
          <a:hlinkClick xmlns:r="http://schemas.openxmlformats.org/officeDocument/2006/relationships" r:id="rId1"/>
          <a:extLst>
            <a:ext uri="{FF2B5EF4-FFF2-40B4-BE49-F238E27FC236}">
              <a16:creationId xmlns:a16="http://schemas.microsoft.com/office/drawing/2014/main" id="{2666ABD4-E8AC-4FFF-9D00-5D53ADAF02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617868" y="38100"/>
          <a:ext cx="1694694" cy="324048"/>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40</xdr:col>
      <xdr:colOff>663260</xdr:colOff>
      <xdr:row>0</xdr:row>
      <xdr:rowOff>57150</xdr:rowOff>
    </xdr:from>
    <xdr:ext cx="1694624" cy="324048"/>
    <xdr:pic>
      <xdr:nvPicPr>
        <xdr:cNvPr id="2" name="Picture 1">
          <a:hlinkClick xmlns:r="http://schemas.openxmlformats.org/officeDocument/2006/relationships" r:id="rId1"/>
          <a:extLst>
            <a:ext uri="{FF2B5EF4-FFF2-40B4-BE49-F238E27FC236}">
              <a16:creationId xmlns:a16="http://schemas.microsoft.com/office/drawing/2014/main" id="{C1DB3432-0080-43F8-A4B6-3548E29EA9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610231" y="57150"/>
          <a:ext cx="1694624" cy="324048"/>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3</xdr:col>
      <xdr:colOff>733425</xdr:colOff>
      <xdr:row>0</xdr:row>
      <xdr:rowOff>0</xdr:rowOff>
    </xdr:from>
    <xdr:to>
      <xdr:col>5</xdr:col>
      <xdr:colOff>787905</xdr:colOff>
      <xdr:row>0</xdr:row>
      <xdr:rowOff>322310</xdr:rowOff>
    </xdr:to>
    <xdr:pic>
      <xdr:nvPicPr>
        <xdr:cNvPr id="2" name="Picture 1">
          <a:hlinkClick xmlns:r="http://schemas.openxmlformats.org/officeDocument/2006/relationships" r:id="rId1"/>
          <a:extLst>
            <a:ext uri="{FF2B5EF4-FFF2-40B4-BE49-F238E27FC236}">
              <a16:creationId xmlns:a16="http://schemas.microsoft.com/office/drawing/2014/main" id="{87BA42B3-7CE5-40B9-9852-6D13C9258D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34450" y="0"/>
          <a:ext cx="1692780" cy="33183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40</xdr:col>
      <xdr:colOff>725343</xdr:colOff>
      <xdr:row>0</xdr:row>
      <xdr:rowOff>9525</xdr:rowOff>
    </xdr:from>
    <xdr:ext cx="1694625" cy="332266"/>
    <xdr:pic>
      <xdr:nvPicPr>
        <xdr:cNvPr id="2" name="Picture 1">
          <a:hlinkClick xmlns:r="http://schemas.openxmlformats.org/officeDocument/2006/relationships" r:id="rId1"/>
          <a:extLst>
            <a:ext uri="{FF2B5EF4-FFF2-40B4-BE49-F238E27FC236}">
              <a16:creationId xmlns:a16="http://schemas.microsoft.com/office/drawing/2014/main" id="{891EE250-5E59-48CB-9D5D-C45608D4A5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672314" y="9525"/>
          <a:ext cx="1694625" cy="332266"/>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40</xdr:col>
      <xdr:colOff>638177</xdr:colOff>
      <xdr:row>0</xdr:row>
      <xdr:rowOff>57150</xdr:rowOff>
    </xdr:from>
    <xdr:ext cx="1730580" cy="324048"/>
    <xdr:pic>
      <xdr:nvPicPr>
        <xdr:cNvPr id="2" name="Picture 1">
          <a:hlinkClick xmlns:r="http://schemas.openxmlformats.org/officeDocument/2006/relationships" r:id="rId1"/>
          <a:extLst>
            <a:ext uri="{FF2B5EF4-FFF2-40B4-BE49-F238E27FC236}">
              <a16:creationId xmlns:a16="http://schemas.microsoft.com/office/drawing/2014/main" id="{2AF7FCE1-919C-489A-B5D4-70D69E2E6D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585148" y="57150"/>
          <a:ext cx="1730580" cy="32404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733425</xdr:colOff>
      <xdr:row>0</xdr:row>
      <xdr:rowOff>0</xdr:rowOff>
    </xdr:from>
    <xdr:to>
      <xdr:col>5</xdr:col>
      <xdr:colOff>787905</xdr:colOff>
      <xdr:row>0</xdr:row>
      <xdr:rowOff>322310</xdr:rowOff>
    </xdr:to>
    <xdr:pic>
      <xdr:nvPicPr>
        <xdr:cNvPr id="4" name="Picture 3">
          <a:hlinkClick xmlns:r="http://schemas.openxmlformats.org/officeDocument/2006/relationships" r:id="rId1"/>
          <a:extLst>
            <a:ext uri="{FF2B5EF4-FFF2-40B4-BE49-F238E27FC236}">
              <a16:creationId xmlns:a16="http://schemas.microsoft.com/office/drawing/2014/main" id="{1DF4D493-D2DD-4EF1-9C89-BEAA8F5204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34450" y="0"/>
          <a:ext cx="1692780" cy="33183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40</xdr:col>
      <xdr:colOff>686725</xdr:colOff>
      <xdr:row>0</xdr:row>
      <xdr:rowOff>42582</xdr:rowOff>
    </xdr:from>
    <xdr:ext cx="1680941" cy="324048"/>
    <xdr:pic>
      <xdr:nvPicPr>
        <xdr:cNvPr id="2" name="Picture 1">
          <a:hlinkClick xmlns:r="http://schemas.openxmlformats.org/officeDocument/2006/relationships" r:id="rId1"/>
          <a:extLst>
            <a:ext uri="{FF2B5EF4-FFF2-40B4-BE49-F238E27FC236}">
              <a16:creationId xmlns:a16="http://schemas.microsoft.com/office/drawing/2014/main" id="{3395B358-F822-4944-BCCF-6A9258DD07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633696" y="42582"/>
          <a:ext cx="1680941" cy="324048"/>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40</xdr:col>
      <xdr:colOff>665957</xdr:colOff>
      <xdr:row>0</xdr:row>
      <xdr:rowOff>30070</xdr:rowOff>
    </xdr:from>
    <xdr:ext cx="1721920" cy="324048"/>
    <xdr:pic>
      <xdr:nvPicPr>
        <xdr:cNvPr id="2" name="Picture 1">
          <a:hlinkClick xmlns:r="http://schemas.openxmlformats.org/officeDocument/2006/relationships" r:id="rId1"/>
          <a:extLst>
            <a:ext uri="{FF2B5EF4-FFF2-40B4-BE49-F238E27FC236}">
              <a16:creationId xmlns:a16="http://schemas.microsoft.com/office/drawing/2014/main" id="{B6C962FC-9BA5-4A53-A049-1BC61D9128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612928" y="30070"/>
          <a:ext cx="1721920" cy="324048"/>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40</xdr:col>
      <xdr:colOff>686987</xdr:colOff>
      <xdr:row>0</xdr:row>
      <xdr:rowOff>33056</xdr:rowOff>
    </xdr:from>
    <xdr:ext cx="1724978" cy="324048"/>
    <xdr:pic>
      <xdr:nvPicPr>
        <xdr:cNvPr id="2" name="Picture 1">
          <a:hlinkClick xmlns:r="http://schemas.openxmlformats.org/officeDocument/2006/relationships" r:id="rId1"/>
          <a:extLst>
            <a:ext uri="{FF2B5EF4-FFF2-40B4-BE49-F238E27FC236}">
              <a16:creationId xmlns:a16="http://schemas.microsoft.com/office/drawing/2014/main" id="{7BD50D5F-8315-46A0-8B41-A283617B64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633958" y="33056"/>
          <a:ext cx="1724978" cy="324048"/>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40</xdr:col>
      <xdr:colOff>700336</xdr:colOff>
      <xdr:row>0</xdr:row>
      <xdr:rowOff>47625</xdr:rowOff>
    </xdr:from>
    <xdr:ext cx="1686542" cy="324048"/>
    <xdr:pic>
      <xdr:nvPicPr>
        <xdr:cNvPr id="2" name="Picture 1">
          <a:hlinkClick xmlns:r="http://schemas.openxmlformats.org/officeDocument/2006/relationships" r:id="rId1"/>
          <a:extLst>
            <a:ext uri="{FF2B5EF4-FFF2-40B4-BE49-F238E27FC236}">
              <a16:creationId xmlns:a16="http://schemas.microsoft.com/office/drawing/2014/main" id="{21959AFB-126A-4A26-AAAC-837EE7F77D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647307" y="47625"/>
          <a:ext cx="1686542" cy="324048"/>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40</xdr:col>
      <xdr:colOff>604498</xdr:colOff>
      <xdr:row>0</xdr:row>
      <xdr:rowOff>57150</xdr:rowOff>
    </xdr:from>
    <xdr:ext cx="1686396" cy="324048"/>
    <xdr:pic>
      <xdr:nvPicPr>
        <xdr:cNvPr id="2" name="Picture 1">
          <a:hlinkClick xmlns:r="http://schemas.openxmlformats.org/officeDocument/2006/relationships" r:id="rId1"/>
          <a:extLst>
            <a:ext uri="{FF2B5EF4-FFF2-40B4-BE49-F238E27FC236}">
              <a16:creationId xmlns:a16="http://schemas.microsoft.com/office/drawing/2014/main" id="{F1F846CD-5102-470D-A081-7BB158E1DA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551469" y="57150"/>
          <a:ext cx="1686396" cy="324048"/>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40</xdr:col>
      <xdr:colOff>639536</xdr:colOff>
      <xdr:row>0</xdr:row>
      <xdr:rowOff>136072</xdr:rowOff>
    </xdr:from>
    <xdr:ext cx="1686397" cy="324048"/>
    <xdr:pic>
      <xdr:nvPicPr>
        <xdr:cNvPr id="2" name="Picture 2">
          <a:hlinkClick xmlns:r="http://schemas.openxmlformats.org/officeDocument/2006/relationships" r:id="rId1"/>
          <a:extLst>
            <a:ext uri="{FF2B5EF4-FFF2-40B4-BE49-F238E27FC236}">
              <a16:creationId xmlns:a16="http://schemas.microsoft.com/office/drawing/2014/main" id="{FE3D46BD-813E-4DCA-A0D3-2DB9DD3DD4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586507" y="136072"/>
          <a:ext cx="1686397" cy="324048"/>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40</xdr:col>
      <xdr:colOff>656545</xdr:colOff>
      <xdr:row>0</xdr:row>
      <xdr:rowOff>38100</xdr:rowOff>
    </xdr:from>
    <xdr:ext cx="1706995" cy="324048"/>
    <xdr:pic>
      <xdr:nvPicPr>
        <xdr:cNvPr id="2" name="Picture 1">
          <a:hlinkClick xmlns:r="http://schemas.openxmlformats.org/officeDocument/2006/relationships" r:id="rId1"/>
          <a:extLst>
            <a:ext uri="{FF2B5EF4-FFF2-40B4-BE49-F238E27FC236}">
              <a16:creationId xmlns:a16="http://schemas.microsoft.com/office/drawing/2014/main" id="{013CF931-7A98-4AF6-9908-F36EC80227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603516" y="38100"/>
          <a:ext cx="1706995" cy="324048"/>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twoCellAnchor editAs="oneCell">
    <xdr:from>
      <xdr:col>3</xdr:col>
      <xdr:colOff>733425</xdr:colOff>
      <xdr:row>0</xdr:row>
      <xdr:rowOff>0</xdr:rowOff>
    </xdr:from>
    <xdr:to>
      <xdr:col>5</xdr:col>
      <xdr:colOff>787905</xdr:colOff>
      <xdr:row>0</xdr:row>
      <xdr:rowOff>322310</xdr:rowOff>
    </xdr:to>
    <xdr:pic>
      <xdr:nvPicPr>
        <xdr:cNvPr id="2" name="Picture 1">
          <a:hlinkClick xmlns:r="http://schemas.openxmlformats.org/officeDocument/2006/relationships" r:id="rId1"/>
          <a:extLst>
            <a:ext uri="{FF2B5EF4-FFF2-40B4-BE49-F238E27FC236}">
              <a16:creationId xmlns:a16="http://schemas.microsoft.com/office/drawing/2014/main" id="{CD1B3B7A-CC7D-4CC4-B842-8969BEFC9F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34450" y="0"/>
          <a:ext cx="1692780" cy="33183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xdr:col>
      <xdr:colOff>581025</xdr:colOff>
      <xdr:row>0</xdr:row>
      <xdr:rowOff>28575</xdr:rowOff>
    </xdr:from>
    <xdr:to>
      <xdr:col>4</xdr:col>
      <xdr:colOff>744681</xdr:colOff>
      <xdr:row>1</xdr:row>
      <xdr:rowOff>16671</xdr:rowOff>
    </xdr:to>
    <xdr:pic>
      <xdr:nvPicPr>
        <xdr:cNvPr id="2" name="Picture 1">
          <a:hlinkClick xmlns:r="http://schemas.openxmlformats.org/officeDocument/2006/relationships" r:id="rId1"/>
          <a:extLst>
            <a:ext uri="{FF2B5EF4-FFF2-40B4-BE49-F238E27FC236}">
              <a16:creationId xmlns:a16="http://schemas.microsoft.com/office/drawing/2014/main" id="{225DA166-AFAE-4258-B963-ABE956516C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91600" y="28575"/>
          <a:ext cx="1691466" cy="32909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8</xdr:col>
      <xdr:colOff>561975</xdr:colOff>
      <xdr:row>0</xdr:row>
      <xdr:rowOff>76200</xdr:rowOff>
    </xdr:from>
    <xdr:to>
      <xdr:col>10</xdr:col>
      <xdr:colOff>729441</xdr:colOff>
      <xdr:row>1</xdr:row>
      <xdr:rowOff>52866</xdr:rowOff>
    </xdr:to>
    <xdr:pic>
      <xdr:nvPicPr>
        <xdr:cNvPr id="2" name="Picture 1">
          <a:hlinkClick xmlns:r="http://schemas.openxmlformats.org/officeDocument/2006/relationships" r:id="rId1"/>
          <a:extLst>
            <a:ext uri="{FF2B5EF4-FFF2-40B4-BE49-F238E27FC236}">
              <a16:creationId xmlns:a16="http://schemas.microsoft.com/office/drawing/2014/main" id="{A20BE169-39A4-4A3B-9AA9-3A5B6BA9B7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57975" y="76200"/>
          <a:ext cx="1691466" cy="3290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40</xdr:col>
      <xdr:colOff>702915</xdr:colOff>
      <xdr:row>0</xdr:row>
      <xdr:rowOff>19237</xdr:rowOff>
    </xdr:from>
    <xdr:ext cx="1715982" cy="335016"/>
    <xdr:pic>
      <xdr:nvPicPr>
        <xdr:cNvPr id="3" name="Picture 3">
          <a:hlinkClick xmlns:r="http://schemas.openxmlformats.org/officeDocument/2006/relationships" r:id="rId1"/>
          <a:extLst>
            <a:ext uri="{FF2B5EF4-FFF2-40B4-BE49-F238E27FC236}">
              <a16:creationId xmlns:a16="http://schemas.microsoft.com/office/drawing/2014/main" id="{58B7EDB6-6FCC-4E69-A443-700ED62436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13709" y="19237"/>
          <a:ext cx="1715982" cy="33501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20</xdr:col>
      <xdr:colOff>627530</xdr:colOff>
      <xdr:row>0</xdr:row>
      <xdr:rowOff>78440</xdr:rowOff>
    </xdr:from>
    <xdr:ext cx="1697441" cy="337309"/>
    <xdr:pic>
      <xdr:nvPicPr>
        <xdr:cNvPr id="2" name="Picture 2">
          <a:hlinkClick xmlns:r="http://schemas.openxmlformats.org/officeDocument/2006/relationships" r:id="rId1"/>
          <a:extLst>
            <a:ext uri="{FF2B5EF4-FFF2-40B4-BE49-F238E27FC236}">
              <a16:creationId xmlns:a16="http://schemas.microsoft.com/office/drawing/2014/main" id="{EECCB474-5367-4DF7-BCEB-A717D42DB7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63618" y="78440"/>
          <a:ext cx="1697441" cy="33730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40</xdr:col>
      <xdr:colOff>626341</xdr:colOff>
      <xdr:row>0</xdr:row>
      <xdr:rowOff>63500</xdr:rowOff>
    </xdr:from>
    <xdr:ext cx="1673653" cy="330452"/>
    <xdr:pic>
      <xdr:nvPicPr>
        <xdr:cNvPr id="2" name="Picture 1">
          <a:hlinkClick xmlns:r="http://schemas.openxmlformats.org/officeDocument/2006/relationships" r:id="rId1"/>
          <a:extLst>
            <a:ext uri="{FF2B5EF4-FFF2-40B4-BE49-F238E27FC236}">
              <a16:creationId xmlns:a16="http://schemas.microsoft.com/office/drawing/2014/main" id="{55568F50-83C3-4EF9-AAB2-D8182FB694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622662" y="63500"/>
          <a:ext cx="1673653" cy="330452"/>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20</xdr:col>
      <xdr:colOff>533400</xdr:colOff>
      <xdr:row>0</xdr:row>
      <xdr:rowOff>57150</xdr:rowOff>
    </xdr:from>
    <xdr:ext cx="1704166" cy="332266"/>
    <xdr:pic>
      <xdr:nvPicPr>
        <xdr:cNvPr id="2" name="Picture 3">
          <a:hlinkClick xmlns:r="http://schemas.openxmlformats.org/officeDocument/2006/relationships" r:id="rId1"/>
          <a:extLst>
            <a:ext uri="{FF2B5EF4-FFF2-40B4-BE49-F238E27FC236}">
              <a16:creationId xmlns:a16="http://schemas.microsoft.com/office/drawing/2014/main" id="{F10E201E-E8A0-45A0-85C8-559025D918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07371" y="57150"/>
          <a:ext cx="1704166" cy="33226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40</xdr:col>
      <xdr:colOff>624467</xdr:colOff>
      <xdr:row>0</xdr:row>
      <xdr:rowOff>57150</xdr:rowOff>
    </xdr:from>
    <xdr:ext cx="1714848" cy="324048"/>
    <xdr:pic>
      <xdr:nvPicPr>
        <xdr:cNvPr id="2" name="Picture 1">
          <a:hlinkClick xmlns:r="http://schemas.openxmlformats.org/officeDocument/2006/relationships" r:id="rId1"/>
          <a:extLst>
            <a:ext uri="{FF2B5EF4-FFF2-40B4-BE49-F238E27FC236}">
              <a16:creationId xmlns:a16="http://schemas.microsoft.com/office/drawing/2014/main" id="{53ED2255-5314-4EA2-8AE8-DF38345588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311026" y="57150"/>
          <a:ext cx="1714848" cy="32404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3</xdr:col>
      <xdr:colOff>733425</xdr:colOff>
      <xdr:row>0</xdr:row>
      <xdr:rowOff>0</xdr:rowOff>
    </xdr:from>
    <xdr:to>
      <xdr:col>5</xdr:col>
      <xdr:colOff>787905</xdr:colOff>
      <xdr:row>1</xdr:row>
      <xdr:rowOff>514</xdr:rowOff>
    </xdr:to>
    <xdr:pic>
      <xdr:nvPicPr>
        <xdr:cNvPr id="2" name="Picture 1">
          <a:hlinkClick xmlns:r="http://schemas.openxmlformats.org/officeDocument/2006/relationships" r:id="rId1"/>
          <a:extLst>
            <a:ext uri="{FF2B5EF4-FFF2-40B4-BE49-F238E27FC236}">
              <a16:creationId xmlns:a16="http://schemas.microsoft.com/office/drawing/2014/main" id="{BD12DE6A-B4B3-4FF8-AAE3-6643E7FB2B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34450" y="0"/>
          <a:ext cx="1692780" cy="3318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40</xdr:col>
      <xdr:colOff>667925</xdr:colOff>
      <xdr:row>0</xdr:row>
      <xdr:rowOff>66675</xdr:rowOff>
    </xdr:from>
    <xdr:ext cx="1720494" cy="329091"/>
    <xdr:pic>
      <xdr:nvPicPr>
        <xdr:cNvPr id="2" name="Picture 2">
          <a:hlinkClick xmlns:r="http://schemas.openxmlformats.org/officeDocument/2006/relationships" r:id="rId1"/>
          <a:extLst>
            <a:ext uri="{FF2B5EF4-FFF2-40B4-BE49-F238E27FC236}">
              <a16:creationId xmlns:a16="http://schemas.microsoft.com/office/drawing/2014/main" id="{3723CA13-5B5E-4A26-AF5D-3E3854C3D8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614896" y="66675"/>
          <a:ext cx="1720494" cy="329091"/>
        </a:xfrm>
        <a:prstGeom prst="rect">
          <a:avLst/>
        </a:prstGeom>
      </xdr:spPr>
    </xdr:pic>
    <xdr:clientData/>
  </xdr:oneCellAnchor>
</xdr:wsDr>
</file>

<file path=xl/theme/theme1.xml><?xml version="1.0" encoding="utf-8"?>
<a:theme xmlns:a="http://schemas.openxmlformats.org/drawingml/2006/main" name="Office Theme">
  <a:themeElements>
    <a:clrScheme name="Addiko">
      <a:dk1>
        <a:srgbClr val="002A56"/>
      </a:dk1>
      <a:lt1>
        <a:srgbClr val="FFFFFF"/>
      </a:lt1>
      <a:dk2>
        <a:srgbClr val="002A56"/>
      </a:dk2>
      <a:lt2>
        <a:srgbClr val="FFFFFF"/>
      </a:lt2>
      <a:accent1>
        <a:srgbClr val="002D4B"/>
      </a:accent1>
      <a:accent2>
        <a:srgbClr val="9EABD5"/>
      </a:accent2>
      <a:accent3>
        <a:srgbClr val="FF4D5A"/>
      </a:accent3>
      <a:accent4>
        <a:srgbClr val="002D4B"/>
      </a:accent4>
      <a:accent5>
        <a:srgbClr val="9EABD5"/>
      </a:accent5>
      <a:accent6>
        <a:srgbClr val="418F31"/>
      </a:accent6>
      <a:hlink>
        <a:srgbClr val="F2A331"/>
      </a:hlink>
      <a:folHlink>
        <a:srgbClr val="EBEBEB"/>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N40"/>
  <sheetViews>
    <sheetView showGridLines="0" tabSelected="1" zoomScale="80" zoomScaleNormal="80" zoomScaleSheetLayoutView="75" workbookViewId="0"/>
  </sheetViews>
  <sheetFormatPr defaultColWidth="11.42578125" defaultRowHeight="16.5"/>
  <cols>
    <col min="1" max="1" width="102.28515625" style="142" customWidth="1"/>
    <col min="2" max="2" width="12.42578125" style="142" bestFit="1" customWidth="1"/>
    <col min="3" max="8" width="11.42578125" style="142"/>
    <col min="9" max="9" width="7.5703125" style="142" customWidth="1"/>
    <col min="10" max="16384" width="11.42578125" style="142"/>
  </cols>
  <sheetData>
    <row r="1" spans="1:14" ht="27.75">
      <c r="A1" s="152" t="s">
        <v>0</v>
      </c>
    </row>
    <row r="2" spans="1:14" ht="18">
      <c r="A2" s="310" t="s">
        <v>279</v>
      </c>
      <c r="B2" s="160"/>
      <c r="D2" s="160"/>
    </row>
    <row r="3" spans="1:14" ht="15.6" customHeight="1">
      <c r="A3" s="309" t="s">
        <v>1</v>
      </c>
      <c r="B3" s="160"/>
      <c r="D3" s="160"/>
    </row>
    <row r="4" spans="1:14" ht="18">
      <c r="A4" s="159"/>
      <c r="B4" s="160"/>
      <c r="D4" s="160"/>
    </row>
    <row r="5" spans="1:14" ht="18">
      <c r="A5" s="159"/>
      <c r="B5" s="160"/>
      <c r="D5" s="160"/>
    </row>
    <row r="6" spans="1:14" ht="18.75">
      <c r="A6" s="153" t="s">
        <v>280</v>
      </c>
    </row>
    <row r="8" spans="1:14" ht="18">
      <c r="A8" s="148" t="s">
        <v>2</v>
      </c>
    </row>
    <row r="9" spans="1:14" ht="8.25" customHeight="1">
      <c r="A9" s="147"/>
      <c r="F9" s="145"/>
    </row>
    <row r="10" spans="1:14" ht="18">
      <c r="A10" s="149" t="s">
        <v>3</v>
      </c>
      <c r="F10" s="145"/>
    </row>
    <row r="11" spans="1:14" ht="18">
      <c r="A11" s="158" t="s">
        <v>4</v>
      </c>
      <c r="F11" s="145"/>
    </row>
    <row r="12" spans="1:14" ht="36">
      <c r="A12" s="158" t="s">
        <v>5</v>
      </c>
      <c r="F12" s="145"/>
      <c r="N12" s="329"/>
    </row>
    <row r="13" spans="1:14" ht="36">
      <c r="A13" s="158" t="s">
        <v>6</v>
      </c>
      <c r="B13" s="147"/>
      <c r="C13" s="147"/>
      <c r="D13" s="147"/>
      <c r="E13" s="147"/>
      <c r="F13" s="146"/>
      <c r="G13" s="147"/>
      <c r="H13" s="147"/>
      <c r="N13" s="329"/>
    </row>
    <row r="14" spans="1:14" ht="18">
      <c r="A14" s="158" t="s">
        <v>7</v>
      </c>
      <c r="C14" s="147"/>
      <c r="D14" s="147"/>
      <c r="E14" s="147"/>
      <c r="F14" s="146"/>
      <c r="G14" s="147"/>
      <c r="H14" s="147"/>
    </row>
    <row r="15" spans="1:14" ht="18">
      <c r="A15" s="158" t="s">
        <v>8</v>
      </c>
      <c r="C15" s="147"/>
      <c r="D15" s="147"/>
      <c r="E15" s="147"/>
      <c r="F15" s="146"/>
      <c r="G15" s="147"/>
      <c r="H15" s="147"/>
    </row>
    <row r="16" spans="1:14" ht="8.25" customHeight="1">
      <c r="A16" s="150"/>
      <c r="C16" s="147"/>
      <c r="D16" s="147"/>
      <c r="E16" s="147"/>
      <c r="F16" s="146"/>
      <c r="G16" s="147"/>
      <c r="H16" s="147"/>
    </row>
    <row r="17" spans="1:8" ht="18">
      <c r="A17" s="149" t="s">
        <v>9</v>
      </c>
      <c r="C17" s="147"/>
      <c r="D17" s="147"/>
      <c r="E17" s="147"/>
      <c r="F17" s="146"/>
      <c r="G17" s="147"/>
      <c r="H17" s="147"/>
    </row>
    <row r="18" spans="1:8" ht="18">
      <c r="A18" s="158" t="s">
        <v>10</v>
      </c>
      <c r="C18" s="147"/>
      <c r="D18" s="147"/>
      <c r="E18" s="147"/>
      <c r="F18" s="146"/>
      <c r="G18" s="147"/>
      <c r="H18" s="147"/>
    </row>
    <row r="19" spans="1:8" ht="18">
      <c r="A19" s="158" t="s">
        <v>11</v>
      </c>
      <c r="C19" s="147"/>
      <c r="D19" s="147"/>
      <c r="E19" s="147"/>
      <c r="F19" s="146"/>
      <c r="G19" s="147"/>
      <c r="H19" s="147"/>
    </row>
    <row r="20" spans="1:8" ht="18">
      <c r="A20" s="158" t="s">
        <v>12</v>
      </c>
      <c r="C20" s="147"/>
      <c r="D20" s="147"/>
      <c r="E20" s="147"/>
      <c r="F20" s="146"/>
      <c r="G20" s="147"/>
      <c r="H20" s="147"/>
    </row>
    <row r="21" spans="1:8" ht="18">
      <c r="A21" s="158" t="s">
        <v>13</v>
      </c>
      <c r="C21" s="147"/>
      <c r="D21" s="147"/>
      <c r="E21" s="147"/>
      <c r="F21" s="146"/>
      <c r="G21" s="147"/>
      <c r="H21" s="147"/>
    </row>
    <row r="22" spans="1:8" ht="18">
      <c r="A22" s="158" t="s">
        <v>14</v>
      </c>
      <c r="C22" s="147"/>
      <c r="D22" s="147"/>
      <c r="E22" s="147"/>
      <c r="F22" s="146"/>
      <c r="G22" s="147"/>
      <c r="H22" s="147"/>
    </row>
    <row r="23" spans="1:8" ht="18">
      <c r="A23" s="158" t="s">
        <v>15</v>
      </c>
      <c r="C23" s="147"/>
      <c r="D23" s="147"/>
      <c r="E23" s="147"/>
      <c r="F23" s="146"/>
      <c r="G23" s="147"/>
      <c r="H23" s="147"/>
    </row>
    <row r="24" spans="1:8" ht="8.25" customHeight="1">
      <c r="A24" s="147"/>
      <c r="C24" s="147"/>
      <c r="D24" s="147"/>
      <c r="E24" s="147"/>
      <c r="F24" s="146"/>
      <c r="G24" s="147"/>
      <c r="H24" s="147"/>
    </row>
    <row r="25" spans="1:8" ht="18">
      <c r="A25" s="149" t="s">
        <v>16</v>
      </c>
      <c r="C25" s="147"/>
      <c r="D25" s="147"/>
      <c r="E25" s="147"/>
      <c r="F25" s="146"/>
      <c r="G25" s="147"/>
      <c r="H25" s="147"/>
    </row>
    <row r="26" spans="1:8" ht="18">
      <c r="A26" s="158" t="s">
        <v>17</v>
      </c>
      <c r="C26" s="147"/>
      <c r="D26" s="147"/>
      <c r="E26" s="147"/>
      <c r="F26" s="146"/>
      <c r="G26" s="147"/>
      <c r="H26" s="147"/>
    </row>
    <row r="27" spans="1:8" ht="18">
      <c r="A27" s="158" t="s">
        <v>18</v>
      </c>
      <c r="C27" s="147"/>
      <c r="D27" s="147"/>
      <c r="E27" s="147"/>
      <c r="F27" s="146"/>
      <c r="G27" s="147"/>
      <c r="H27" s="147"/>
    </row>
    <row r="28" spans="1:8" ht="18">
      <c r="A28" s="158" t="s">
        <v>19</v>
      </c>
      <c r="C28" s="147"/>
      <c r="D28" s="147"/>
      <c r="E28" s="147"/>
      <c r="F28" s="146"/>
      <c r="G28" s="147"/>
      <c r="H28" s="147"/>
    </row>
    <row r="29" spans="1:8" ht="18">
      <c r="A29" s="158" t="s">
        <v>20</v>
      </c>
      <c r="C29" s="147"/>
      <c r="D29" s="147"/>
      <c r="E29" s="147"/>
      <c r="F29" s="146"/>
      <c r="G29" s="147"/>
      <c r="H29" s="147"/>
    </row>
    <row r="30" spans="1:8" ht="18">
      <c r="A30" s="158" t="s">
        <v>21</v>
      </c>
      <c r="C30" s="147"/>
      <c r="D30" s="147"/>
      <c r="E30" s="147"/>
      <c r="F30" s="146"/>
      <c r="G30" s="147"/>
      <c r="H30" s="147"/>
    </row>
    <row r="31" spans="1:8" ht="18">
      <c r="A31" s="158" t="s">
        <v>22</v>
      </c>
      <c r="C31" s="147"/>
      <c r="D31" s="147"/>
      <c r="E31" s="147"/>
      <c r="F31" s="146"/>
      <c r="G31" s="147"/>
      <c r="H31" s="147"/>
    </row>
    <row r="32" spans="1:8" ht="18">
      <c r="A32" s="158" t="s">
        <v>23</v>
      </c>
      <c r="C32" s="147"/>
      <c r="D32" s="147"/>
      <c r="E32" s="147"/>
      <c r="F32" s="146"/>
      <c r="G32" s="147"/>
      <c r="H32" s="147"/>
    </row>
    <row r="33" spans="1:8" ht="18">
      <c r="A33" s="158" t="s">
        <v>24</v>
      </c>
      <c r="C33" s="147"/>
      <c r="D33" s="147"/>
      <c r="E33" s="147"/>
      <c r="F33" s="146"/>
      <c r="G33" s="147"/>
      <c r="H33" s="147"/>
    </row>
    <row r="34" spans="1:8" ht="18">
      <c r="A34" s="158" t="s">
        <v>25</v>
      </c>
      <c r="C34" s="147"/>
      <c r="D34" s="147"/>
      <c r="E34" s="147"/>
      <c r="F34" s="146"/>
      <c r="G34" s="147"/>
      <c r="H34" s="147"/>
    </row>
    <row r="35" spans="1:8" ht="8.25" customHeight="1">
      <c r="A35" s="147"/>
      <c r="C35" s="147"/>
      <c r="D35" s="147"/>
      <c r="E35" s="147"/>
      <c r="F35" s="146"/>
      <c r="G35" s="147"/>
      <c r="H35" s="147"/>
    </row>
    <row r="36" spans="1:8" ht="18">
      <c r="A36" s="149" t="s">
        <v>26</v>
      </c>
      <c r="C36" s="147"/>
      <c r="D36" s="147"/>
      <c r="E36" s="147"/>
      <c r="F36" s="146"/>
      <c r="G36" s="147"/>
      <c r="H36" s="147"/>
    </row>
    <row r="37" spans="1:8" ht="18">
      <c r="A37" s="158" t="s">
        <v>27</v>
      </c>
      <c r="C37" s="147"/>
      <c r="D37" s="147"/>
      <c r="E37" s="147"/>
      <c r="F37" s="146"/>
      <c r="G37" s="147"/>
      <c r="H37" s="147"/>
    </row>
    <row r="38" spans="1:8" ht="18">
      <c r="A38" s="158" t="s">
        <v>28</v>
      </c>
      <c r="C38" s="147"/>
      <c r="D38" s="147"/>
      <c r="E38" s="147"/>
      <c r="F38" s="146"/>
      <c r="G38" s="147"/>
      <c r="H38" s="147"/>
    </row>
    <row r="39" spans="1:8" ht="18">
      <c r="A39" s="151"/>
      <c r="B39" s="149"/>
      <c r="C39" s="151"/>
      <c r="D39" s="147"/>
      <c r="E39" s="147"/>
      <c r="F39" s="146"/>
      <c r="G39" s="147"/>
      <c r="H39" s="147"/>
    </row>
    <row r="40" spans="1:8" ht="47.25" customHeight="1">
      <c r="A40" s="330" t="s">
        <v>29</v>
      </c>
      <c r="B40" s="330"/>
      <c r="C40" s="330"/>
      <c r="D40" s="330"/>
      <c r="E40" s="330"/>
      <c r="F40" s="146"/>
      <c r="G40" s="147"/>
      <c r="H40" s="147"/>
    </row>
  </sheetData>
  <mergeCells count="1">
    <mergeCell ref="A40:E40"/>
  </mergeCells>
  <hyperlinks>
    <hyperlink ref="A11" location="'Key Performance Metrics'!A1" display="Key Performance Metrics" xr:uid="{E29FF58D-CD23-4309-949F-70E90A81E09E}"/>
    <hyperlink ref="A13" location="'Key Financial Data'!A1" display="Key Financial Data" xr:uid="{9386ACE0-EC91-4957-B3C7-D7DCEEAED3D8}"/>
    <hyperlink ref="A14" location="'Group Balance Sheet'!A1" display="Group Balance Sheet" xr:uid="{35B6AE0C-5FC8-45D2-B5A9-62693408075C}"/>
    <hyperlink ref="A15" location="'Group P&amp;L'!A1" display="Group P&amp;L" xr:uid="{8EAADA2D-E4EE-4750-A1C5-C84689D98ECF}"/>
    <hyperlink ref="A19" location="'Segment Reporting SME'!Druckbereich" display="Segment Reporting SME BUSINESS (focus)" xr:uid="{DE3DC1D2-6EFE-4F0E-85ED-5CCA7BF52DDE}"/>
    <hyperlink ref="A21" location="'Segment Reporting LARGE&amp;PUBLIC'!Druckbereich" display="Segment Reporting LARGE CORP. &amp; PUBLIC FIN. (non-focus)" xr:uid="{EE09D075-936F-4DCC-B975-C503ED87D080}"/>
    <hyperlink ref="A22" location="'Segment Reporting CORP. CENTER'!A1" display="Segment Reporting CORP. CENTER" xr:uid="{6B7E3CF3-3D6C-4B4E-B08E-6071624C4283}"/>
    <hyperlink ref="A23" location="'Segment Reporting TOTAL'!A1" display="Segment Reporting TOTAL" xr:uid="{9637374D-D705-4E7D-8C7E-8D8921013BD7}"/>
    <hyperlink ref="A27" location="Croatia!A1" display="Croatia" xr:uid="{7665D95A-2B01-4AC9-BDCA-87B97C3F4790}"/>
    <hyperlink ref="A26" location="Slovenia!A1" display="Slovenia" xr:uid="{093CA35B-086F-4504-8EAF-150C6E6C0350}"/>
    <hyperlink ref="A30" location="'BiH-Banja Luka'!A1" display="BiH-Banja Luka" xr:uid="{48C0BEE1-8F20-42C5-B4AA-4F5450DC9B04}"/>
    <hyperlink ref="A29" location="'BiH-Sarajevo'!A1" display="BiH-Sarajevo" xr:uid="{8667D2E0-B21A-4AE8-95BF-91F97B99C51E}"/>
    <hyperlink ref="A28" location="Serbia!A1" display="Serbia" xr:uid="{BB0858D2-0E89-4960-B132-7720BC5ABDD1}"/>
    <hyperlink ref="A31" location="Montenegro!A1" display="Montenegro" xr:uid="{7D58F16C-8634-4AFD-8F76-02C4B1368309}"/>
    <hyperlink ref="A32" location="'Austria (HQ)'!A1" display="Austria (HQ)" xr:uid="{AD6E3FAC-37FC-4CAA-88DB-0D950D572CA2}"/>
    <hyperlink ref="A33" location="Recon.!A1" display="Recon." xr:uid="{D805D431-4FCB-42E9-A832-FFF3E14CF438}"/>
    <hyperlink ref="A34" location="Group!A1" display="Group" xr:uid="{6C2D072C-F299-4848-B439-36B841F6B4AB}"/>
    <hyperlink ref="A37" location="Glossary!A1" display="Glossary" xr:uid="{370B8C2B-B250-4C84-A7C3-56F1AC896F9F}"/>
    <hyperlink ref="A38" location="Disclaimer!A1" display="Disclaimer" xr:uid="{8639922E-CFED-4FE4-A016-A2F0086D8DC7}"/>
    <hyperlink ref="A20" location="'Segment Reporting MORTGAGE'!Druckbereich" display="Segment Reporting - MORTGAGE (non-focus)" xr:uid="{F095E858-FE9B-4824-8E1D-EDB32FE28736}"/>
    <hyperlink ref="A18" location="'Segment Reporting CONSUMER'!Druckbereich" display="Segment Reporting RETAIL - Consumer (focus)" xr:uid="{222A6DAD-0169-48C5-8936-1BE8F54D5CB3}"/>
    <hyperlink ref="A12" location="'Key Performance Metrics II'!A1" display="Key Performance Metrics II" xr:uid="{0624667E-9283-4509-A3FB-E61B0DDA2145}"/>
  </hyperlinks>
  <printOptions horizontalCentered="1" verticalCentered="1"/>
  <pageMargins left="0.23622047244094491" right="0.23622047244094491" top="0.74803149606299213" bottom="0.74803149606299213" header="0.31496062992125984" footer="0.31496062992125984"/>
  <pageSetup paperSize="9" scale="67"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98E41-ABCB-4324-B114-AC465D404CC6}">
  <sheetPr>
    <tabColor rgb="FFFF4D5A"/>
    <pageSetUpPr fitToPage="1"/>
  </sheetPr>
  <dimension ref="A1:AQ39"/>
  <sheetViews>
    <sheetView showGridLines="0" zoomScale="85" zoomScaleNormal="85" zoomScaleSheetLayoutView="75" workbookViewId="0">
      <pane xSplit="1" ySplit="7" topLeftCell="B8" activePane="bottomRight" state="frozen"/>
      <selection pane="topRight"/>
      <selection pane="bottomLeft"/>
      <selection pane="bottomRight" activeCell="AO39" sqref="AO39"/>
    </sheetView>
  </sheetViews>
  <sheetFormatPr defaultColWidth="11.42578125" defaultRowHeight="14.85" customHeight="1"/>
  <cols>
    <col min="1" max="1" width="45.5703125" style="100" customWidth="1"/>
    <col min="2" max="2" width="1.5703125" style="100" customWidth="1"/>
    <col min="3" max="3" width="11.5703125" style="100" customWidth="1"/>
    <col min="4" max="4" width="1.5703125" style="100" customWidth="1"/>
    <col min="5" max="8" width="11.5703125" style="100" customWidth="1"/>
    <col min="9" max="9" width="1.5703125" style="100" customWidth="1"/>
    <col min="10" max="13" width="11.5703125" style="100" customWidth="1"/>
    <col min="14" max="14" width="1.5703125" style="100" customWidth="1" collapsed="1"/>
    <col min="15" max="18" width="11.5703125" style="100" customWidth="1"/>
    <col min="19" max="19" width="1.5703125" style="100" customWidth="1" collapsed="1"/>
    <col min="20" max="23" width="11.5703125" style="100" customWidth="1"/>
    <col min="24" max="24" width="1.5703125" style="100" customWidth="1" collapsed="1"/>
    <col min="25" max="28" width="11.5703125" style="100" customWidth="1"/>
    <col min="29" max="29" width="1.5703125" style="100" customWidth="1" collapsed="1"/>
    <col min="30" max="33" width="11.5703125" style="100" customWidth="1"/>
    <col min="34" max="34" width="1.5703125" style="100" customWidth="1" collapsed="1"/>
    <col min="35" max="38" width="11.5703125" style="100" customWidth="1"/>
    <col min="39" max="39" width="1.5703125" style="100" customWidth="1" collapsed="1"/>
    <col min="40" max="43" width="11.5703125" style="100" customWidth="1"/>
    <col min="44" max="16384" width="11.42578125" style="100"/>
  </cols>
  <sheetData>
    <row r="1" spans="1:43" ht="27.75">
      <c r="A1" s="152" t="s">
        <v>176</v>
      </c>
    </row>
    <row r="2" spans="1:43" ht="14.85" customHeight="1">
      <c r="A2" s="62"/>
    </row>
    <row r="3" spans="1:43" ht="14.85" customHeight="1">
      <c r="A3" s="27"/>
      <c r="B3" s="103"/>
      <c r="C3" s="103"/>
      <c r="E3" s="103"/>
      <c r="F3" s="103"/>
      <c r="G3" s="103"/>
      <c r="H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row>
    <row r="4" spans="1:43" ht="14.85" customHeight="1">
      <c r="A4" s="27"/>
      <c r="B4" s="114"/>
      <c r="C4" s="114"/>
      <c r="E4" s="114"/>
      <c r="F4" s="114"/>
      <c r="G4" s="114"/>
      <c r="H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row>
    <row r="5" spans="1:43" ht="14.85" customHeight="1">
      <c r="A5" s="99"/>
      <c r="B5" s="99"/>
      <c r="C5" s="99"/>
      <c r="E5" s="99"/>
      <c r="F5" s="99"/>
      <c r="G5" s="99"/>
      <c r="H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row>
    <row r="6" spans="1:43" ht="14.85" customHeight="1">
      <c r="A6" s="101" t="s">
        <v>197</v>
      </c>
      <c r="B6" s="22"/>
      <c r="C6" s="162">
        <v>2022</v>
      </c>
      <c r="E6" s="334" t="s">
        <v>32</v>
      </c>
      <c r="F6" s="332"/>
      <c r="G6" s="332"/>
      <c r="H6" s="332"/>
      <c r="J6" s="334" t="s">
        <v>86</v>
      </c>
      <c r="K6" s="332"/>
      <c r="L6" s="332"/>
      <c r="M6" s="332"/>
      <c r="N6" s="2"/>
      <c r="O6" s="334" t="s">
        <v>178</v>
      </c>
      <c r="P6" s="332"/>
      <c r="Q6" s="332"/>
      <c r="R6" s="332"/>
      <c r="S6" s="2"/>
      <c r="T6" s="334" t="s">
        <v>282</v>
      </c>
      <c r="U6" s="332"/>
      <c r="V6" s="332"/>
      <c r="W6" s="332"/>
      <c r="X6" s="2"/>
      <c r="Y6" s="331" t="s">
        <v>33</v>
      </c>
      <c r="Z6" s="331"/>
      <c r="AA6" s="331"/>
      <c r="AB6" s="331"/>
      <c r="AC6" s="2"/>
      <c r="AD6" s="331" t="s">
        <v>179</v>
      </c>
      <c r="AE6" s="331"/>
      <c r="AF6" s="331"/>
      <c r="AG6" s="331"/>
      <c r="AH6" s="2"/>
      <c r="AI6" s="331" t="s">
        <v>180</v>
      </c>
      <c r="AJ6" s="331"/>
      <c r="AK6" s="331"/>
      <c r="AL6" s="331"/>
      <c r="AM6" s="2"/>
      <c r="AN6" s="331" t="s">
        <v>281</v>
      </c>
      <c r="AO6" s="331"/>
      <c r="AP6" s="331"/>
      <c r="AQ6" s="331"/>
    </row>
    <row r="7" spans="1:43" ht="14.85" customHeight="1">
      <c r="A7" s="4" t="s">
        <v>36</v>
      </c>
      <c r="B7" s="5"/>
      <c r="C7" s="162" t="s">
        <v>37</v>
      </c>
      <c r="E7" s="97" t="s">
        <v>38</v>
      </c>
      <c r="F7" s="97" t="s">
        <v>39</v>
      </c>
      <c r="G7" s="7" t="s">
        <v>40</v>
      </c>
      <c r="H7" s="204" t="s">
        <v>37</v>
      </c>
      <c r="J7" s="97" t="s">
        <v>38</v>
      </c>
      <c r="K7" s="97" t="s">
        <v>39</v>
      </c>
      <c r="L7" s="7" t="s">
        <v>40</v>
      </c>
      <c r="M7" s="204" t="s">
        <v>37</v>
      </c>
      <c r="N7" s="8"/>
      <c r="O7" s="97" t="s">
        <v>38</v>
      </c>
      <c r="P7" s="97" t="s">
        <v>39</v>
      </c>
      <c r="Q7" s="7" t="s">
        <v>40</v>
      </c>
      <c r="R7" s="204" t="s">
        <v>37</v>
      </c>
      <c r="S7" s="8"/>
      <c r="T7" s="97" t="s">
        <v>38</v>
      </c>
      <c r="U7" s="97" t="s">
        <v>39</v>
      </c>
      <c r="V7" s="7" t="s">
        <v>40</v>
      </c>
      <c r="W7" s="204" t="s">
        <v>37</v>
      </c>
      <c r="X7" s="8"/>
      <c r="Y7" s="7" t="s">
        <v>38</v>
      </c>
      <c r="Z7" s="96" t="s">
        <v>41</v>
      </c>
      <c r="AA7" s="144" t="s">
        <v>42</v>
      </c>
      <c r="AB7" s="144" t="s">
        <v>43</v>
      </c>
      <c r="AC7" s="8"/>
      <c r="AD7" s="7" t="s">
        <v>38</v>
      </c>
      <c r="AE7" s="96" t="s">
        <v>41</v>
      </c>
      <c r="AF7" s="144" t="s">
        <v>42</v>
      </c>
      <c r="AG7" s="144" t="s">
        <v>43</v>
      </c>
      <c r="AH7" s="8"/>
      <c r="AI7" s="7" t="s">
        <v>38</v>
      </c>
      <c r="AJ7" s="96" t="s">
        <v>41</v>
      </c>
      <c r="AK7" s="144" t="s">
        <v>42</v>
      </c>
      <c r="AL7" s="144" t="s">
        <v>43</v>
      </c>
      <c r="AM7" s="8"/>
      <c r="AN7" s="7" t="s">
        <v>38</v>
      </c>
      <c r="AO7" s="96" t="s">
        <v>41</v>
      </c>
      <c r="AP7" s="144" t="s">
        <v>42</v>
      </c>
      <c r="AQ7" s="144" t="s">
        <v>43</v>
      </c>
    </row>
    <row r="8" spans="1:43" ht="14.85" customHeight="1" thickBot="1">
      <c r="A8" s="84" t="s">
        <v>181</v>
      </c>
      <c r="B8" s="73"/>
      <c r="C8" s="79"/>
      <c r="E8" s="79"/>
      <c r="F8" s="79"/>
      <c r="G8" s="79"/>
      <c r="H8" s="79"/>
      <c r="J8" s="79"/>
      <c r="K8" s="79"/>
      <c r="L8" s="79"/>
      <c r="M8" s="79"/>
      <c r="N8" s="73"/>
      <c r="O8" s="79"/>
      <c r="P8" s="79"/>
      <c r="Q8" s="79"/>
      <c r="R8" s="79"/>
      <c r="S8" s="73"/>
      <c r="T8" s="79"/>
      <c r="U8" s="79"/>
      <c r="V8" s="79"/>
      <c r="W8" s="79"/>
      <c r="X8" s="73"/>
      <c r="Y8" s="79"/>
      <c r="Z8" s="79"/>
      <c r="AA8" s="79"/>
      <c r="AB8" s="79"/>
      <c r="AC8" s="73"/>
      <c r="AD8" s="79"/>
      <c r="AE8" s="79"/>
      <c r="AF8" s="79"/>
      <c r="AG8" s="79"/>
      <c r="AH8" s="73"/>
      <c r="AI8" s="79"/>
      <c r="AJ8" s="79"/>
      <c r="AK8" s="79"/>
      <c r="AL8" s="79"/>
      <c r="AM8" s="73"/>
      <c r="AN8" s="79"/>
      <c r="AO8" s="79"/>
      <c r="AP8" s="79"/>
      <c r="AQ8" s="79"/>
    </row>
    <row r="9" spans="1:43" ht="14.85" customHeight="1">
      <c r="A9" s="59" t="s">
        <v>99</v>
      </c>
      <c r="B9" s="70"/>
      <c r="C9" s="163">
        <v>44.077195022482876</v>
      </c>
      <c r="E9" s="163">
        <v>16.444955478206474</v>
      </c>
      <c r="F9" s="163">
        <v>35.422219328914473</v>
      </c>
      <c r="G9" s="163">
        <v>56.866929676195639</v>
      </c>
      <c r="H9" s="163">
        <v>79.161113887273757</v>
      </c>
      <c r="J9" s="163">
        <v>21.901922761846958</v>
      </c>
      <c r="K9" s="163">
        <v>44.354823546537602</v>
      </c>
      <c r="L9" s="163">
        <v>65.463282721490685</v>
      </c>
      <c r="M9" s="163">
        <v>74.356582282922346</v>
      </c>
      <c r="N9" s="19"/>
      <c r="O9" s="163">
        <v>15.057157377452253</v>
      </c>
      <c r="P9" s="163">
        <v>29.319144838298953</v>
      </c>
      <c r="Q9" s="163">
        <v>43.470828149453155</v>
      </c>
      <c r="R9" s="163">
        <v>57.70116619123597</v>
      </c>
      <c r="S9" s="19"/>
      <c r="T9" s="163">
        <v>13.552312577354453</v>
      </c>
      <c r="U9" s="163"/>
      <c r="V9" s="163"/>
      <c r="W9" s="163"/>
      <c r="X9" s="19"/>
      <c r="Y9" s="163">
        <v>16.444955478206474</v>
      </c>
      <c r="Z9" s="163">
        <v>18.977263850707999</v>
      </c>
      <c r="AA9" s="163">
        <v>21.444710347281166</v>
      </c>
      <c r="AB9" s="163">
        <v>22.294184211078118</v>
      </c>
      <c r="AC9" s="19"/>
      <c r="AD9" s="163">
        <v>21.901922761846958</v>
      </c>
      <c r="AE9" s="163">
        <v>22.452900784690645</v>
      </c>
      <c r="AF9" s="163">
        <v>21.108459174953083</v>
      </c>
      <c r="AG9" s="163">
        <v>8.893299561431661</v>
      </c>
      <c r="AH9" s="19"/>
      <c r="AI9" s="163">
        <v>15.057157377452253</v>
      </c>
      <c r="AJ9" s="163">
        <v>14.261987460846701</v>
      </c>
      <c r="AK9" s="163">
        <v>14.151683311154201</v>
      </c>
      <c r="AL9" s="163">
        <v>14.230338041782815</v>
      </c>
      <c r="AM9" s="19"/>
      <c r="AN9" s="163">
        <v>13.552312577354453</v>
      </c>
      <c r="AO9" s="163"/>
      <c r="AP9" s="163"/>
      <c r="AQ9" s="163"/>
    </row>
    <row r="10" spans="1:43" ht="14.85" customHeight="1">
      <c r="A10" s="297" t="s">
        <v>182</v>
      </c>
      <c r="B10" s="70"/>
      <c r="C10" s="163">
        <v>41.548333593132995</v>
      </c>
      <c r="E10" s="163">
        <v>14.144965481068004</v>
      </c>
      <c r="F10" s="163">
        <v>30.103095408719</v>
      </c>
      <c r="G10" s="163">
        <v>47.734299333003989</v>
      </c>
      <c r="H10" s="163">
        <v>66.196401694647989</v>
      </c>
      <c r="J10" s="163">
        <v>18.430909340063</v>
      </c>
      <c r="K10" s="163">
        <v>37.288693932112999</v>
      </c>
      <c r="L10" s="163">
        <v>56.213971220329</v>
      </c>
      <c r="M10" s="163">
        <v>74.547871881454995</v>
      </c>
      <c r="N10" s="19"/>
      <c r="O10" s="163">
        <v>16.873715895867001</v>
      </c>
      <c r="P10" s="163">
        <v>33.669843343056002</v>
      </c>
      <c r="Q10" s="163">
        <v>50.272462346089007</v>
      </c>
      <c r="R10" s="163">
        <v>66.818211177514996</v>
      </c>
      <c r="S10" s="19"/>
      <c r="T10" s="163">
        <v>16.087124131814001</v>
      </c>
      <c r="U10" s="163"/>
      <c r="V10" s="163"/>
      <c r="W10" s="163"/>
      <c r="X10" s="19"/>
      <c r="Y10" s="163">
        <v>14.144965481068004</v>
      </c>
      <c r="Z10" s="163">
        <v>15.958129927650996</v>
      </c>
      <c r="AA10" s="163">
        <v>17.631203924284989</v>
      </c>
      <c r="AB10" s="163">
        <v>18.462102361644</v>
      </c>
      <c r="AC10" s="19"/>
      <c r="AD10" s="163">
        <v>18.430909340063</v>
      </c>
      <c r="AE10" s="163">
        <v>18.857784592049999</v>
      </c>
      <c r="AF10" s="163">
        <v>18.925277288216002</v>
      </c>
      <c r="AG10" s="163">
        <v>18.333900661125995</v>
      </c>
      <c r="AH10" s="19"/>
      <c r="AI10" s="163">
        <v>16.873715895867001</v>
      </c>
      <c r="AJ10" s="163">
        <v>16.796127447189001</v>
      </c>
      <c r="AK10" s="163">
        <v>16.602619003033006</v>
      </c>
      <c r="AL10" s="163">
        <v>16.545748831425989</v>
      </c>
      <c r="AM10" s="19"/>
      <c r="AN10" s="163">
        <v>16.087124131814001</v>
      </c>
      <c r="AO10" s="163"/>
      <c r="AP10" s="163"/>
      <c r="AQ10" s="163"/>
    </row>
    <row r="11" spans="1:43" ht="14.85" customHeight="1">
      <c r="A11" s="59" t="s">
        <v>100</v>
      </c>
      <c r="B11" s="70"/>
      <c r="C11" s="163">
        <v>28.031715743668997</v>
      </c>
      <c r="E11" s="163">
        <v>6.0730364361420008</v>
      </c>
      <c r="F11" s="163">
        <v>12.272666972643997</v>
      </c>
      <c r="G11" s="163">
        <v>18.917355049093992</v>
      </c>
      <c r="H11" s="163">
        <v>25.68907477692299</v>
      </c>
      <c r="J11" s="163">
        <v>6.5754949200619999</v>
      </c>
      <c r="K11" s="163">
        <v>13.424786683680999</v>
      </c>
      <c r="L11" s="163">
        <v>20.327160709619999</v>
      </c>
      <c r="M11" s="163">
        <v>27.564213817687989</v>
      </c>
      <c r="N11" s="19"/>
      <c r="O11" s="163">
        <v>6.5169794975790003</v>
      </c>
      <c r="P11" s="163">
        <v>13.166238821292998</v>
      </c>
      <c r="Q11" s="163">
        <v>20.034880814821992</v>
      </c>
      <c r="R11" s="163">
        <v>26.741912829309985</v>
      </c>
      <c r="S11" s="19"/>
      <c r="T11" s="163">
        <v>6.275976145805001</v>
      </c>
      <c r="U11" s="163"/>
      <c r="V11" s="163"/>
      <c r="W11" s="163"/>
      <c r="X11" s="19"/>
      <c r="Y11" s="163">
        <v>6.0730364361420008</v>
      </c>
      <c r="Z11" s="163">
        <v>6.1996305365019957</v>
      </c>
      <c r="AA11" s="163">
        <v>6.6446880764499952</v>
      </c>
      <c r="AB11" s="163">
        <v>6.771719727828998</v>
      </c>
      <c r="AC11" s="19"/>
      <c r="AD11" s="163">
        <v>6.5754949200619999</v>
      </c>
      <c r="AE11" s="163">
        <v>6.8492917636189992</v>
      </c>
      <c r="AF11" s="163">
        <v>6.9023740259390003</v>
      </c>
      <c r="AG11" s="163">
        <v>7.2370531080679896</v>
      </c>
      <c r="AH11" s="19"/>
      <c r="AI11" s="163">
        <v>6.5169794975790003</v>
      </c>
      <c r="AJ11" s="163">
        <v>6.6492593237139976</v>
      </c>
      <c r="AK11" s="163">
        <v>6.8686419935289944</v>
      </c>
      <c r="AL11" s="163">
        <v>6.7070320144879929</v>
      </c>
      <c r="AM11" s="19"/>
      <c r="AN11" s="163">
        <v>6.275976145805001</v>
      </c>
      <c r="AO11" s="163"/>
      <c r="AP11" s="163"/>
      <c r="AQ11" s="163"/>
    </row>
    <row r="12" spans="1:43" ht="14.85" customHeight="1">
      <c r="A12" s="135" t="s">
        <v>103</v>
      </c>
      <c r="B12" s="73"/>
      <c r="C12" s="165">
        <v>72.108910766151865</v>
      </c>
      <c r="E12" s="165">
        <v>22.517991914348475</v>
      </c>
      <c r="F12" s="165">
        <v>47.694886301558469</v>
      </c>
      <c r="G12" s="165">
        <v>75.784284725289638</v>
      </c>
      <c r="H12" s="165">
        <v>104.85018866419675</v>
      </c>
      <c r="J12" s="165">
        <v>28.477417681908957</v>
      </c>
      <c r="K12" s="165">
        <v>57.779610230218601</v>
      </c>
      <c r="L12" s="165">
        <v>85.790443431110688</v>
      </c>
      <c r="M12" s="165">
        <v>101.92079610061033</v>
      </c>
      <c r="N12" s="20"/>
      <c r="O12" s="165">
        <v>21.574136875031254</v>
      </c>
      <c r="P12" s="165">
        <v>42.485383659591953</v>
      </c>
      <c r="Q12" s="165">
        <v>63.505708964275144</v>
      </c>
      <c r="R12" s="165">
        <v>84.443079020545952</v>
      </c>
      <c r="S12" s="20"/>
      <c r="T12" s="165">
        <v>19.828288723159453</v>
      </c>
      <c r="U12" s="165"/>
      <c r="V12" s="165"/>
      <c r="W12" s="165"/>
      <c r="X12" s="20"/>
      <c r="Y12" s="165">
        <v>22.517991914348475</v>
      </c>
      <c r="Z12" s="165">
        <v>25.176894387209995</v>
      </c>
      <c r="AA12" s="165">
        <v>28.089398423731168</v>
      </c>
      <c r="AB12" s="165">
        <v>29.065903938907113</v>
      </c>
      <c r="AC12" s="20"/>
      <c r="AD12" s="165">
        <v>28.477417681908957</v>
      </c>
      <c r="AE12" s="165">
        <v>29.302192548309645</v>
      </c>
      <c r="AF12" s="165">
        <v>28.010833200892087</v>
      </c>
      <c r="AG12" s="165">
        <v>16.130352669499644</v>
      </c>
      <c r="AH12" s="20"/>
      <c r="AI12" s="165">
        <v>21.574136875031254</v>
      </c>
      <c r="AJ12" s="165">
        <v>20.911246784560699</v>
      </c>
      <c r="AK12" s="165">
        <v>21.02032530468319</v>
      </c>
      <c r="AL12" s="165">
        <v>20.937370056270808</v>
      </c>
      <c r="AM12" s="20"/>
      <c r="AN12" s="165">
        <v>19.828288723159453</v>
      </c>
      <c r="AO12" s="165"/>
      <c r="AP12" s="165"/>
      <c r="AQ12" s="165"/>
    </row>
    <row r="13" spans="1:43" ht="14.85" customHeight="1">
      <c r="A13" s="136" t="s">
        <v>67</v>
      </c>
      <c r="B13" s="73"/>
      <c r="C13" s="165">
        <v>-30.025761830832604</v>
      </c>
      <c r="E13" s="165">
        <v>-7.8216341818222954</v>
      </c>
      <c r="F13" s="165">
        <v>-16.818985059981976</v>
      </c>
      <c r="G13" s="165">
        <v>-25.546490906541649</v>
      </c>
      <c r="H13" s="165">
        <v>-34.548590566243661</v>
      </c>
      <c r="J13" s="165">
        <v>-8.9011363277990299</v>
      </c>
      <c r="K13" s="165">
        <v>-18.669679933955816</v>
      </c>
      <c r="L13" s="165">
        <v>-28.327320820094258</v>
      </c>
      <c r="M13" s="165">
        <v>-36.970108832080562</v>
      </c>
      <c r="N13" s="20"/>
      <c r="O13" s="165">
        <v>-9.1672174418396626</v>
      </c>
      <c r="P13" s="165">
        <v>-18.343084209999024</v>
      </c>
      <c r="Q13" s="165">
        <v>-27.619527232428226</v>
      </c>
      <c r="R13" s="165">
        <v>-37.620470720526527</v>
      </c>
      <c r="S13" s="20"/>
      <c r="T13" s="165">
        <v>-9.7065480553764889</v>
      </c>
      <c r="U13" s="165"/>
      <c r="V13" s="165"/>
      <c r="W13" s="165"/>
      <c r="X13" s="20"/>
      <c r="Y13" s="165">
        <v>-7.8216341818222954</v>
      </c>
      <c r="Z13" s="165">
        <v>-8.9973508781596809</v>
      </c>
      <c r="AA13" s="165">
        <v>-8.7275058465596729</v>
      </c>
      <c r="AB13" s="165">
        <v>-9.0020996597020115</v>
      </c>
      <c r="AC13" s="20"/>
      <c r="AD13" s="165">
        <v>-8.9011363277990299</v>
      </c>
      <c r="AE13" s="165">
        <v>-9.7685436061567863</v>
      </c>
      <c r="AF13" s="165">
        <v>-9.6576408861384415</v>
      </c>
      <c r="AG13" s="165">
        <v>-8.6427880119863048</v>
      </c>
      <c r="AH13" s="20"/>
      <c r="AI13" s="165">
        <v>-9.1672174418396626</v>
      </c>
      <c r="AJ13" s="165">
        <v>-9.1758667681593611</v>
      </c>
      <c r="AK13" s="165">
        <v>-9.276443022429202</v>
      </c>
      <c r="AL13" s="165">
        <v>-10.000943488098301</v>
      </c>
      <c r="AM13" s="20"/>
      <c r="AN13" s="165">
        <v>-9.7065480553764889</v>
      </c>
      <c r="AO13" s="165"/>
      <c r="AP13" s="165"/>
      <c r="AQ13" s="165"/>
    </row>
    <row r="14" spans="1:43" ht="14.85" customHeight="1">
      <c r="A14" s="136" t="s">
        <v>104</v>
      </c>
      <c r="B14" s="73"/>
      <c r="C14" s="165">
        <v>42.083148935319258</v>
      </c>
      <c r="E14" s="165">
        <v>14.696357732526179</v>
      </c>
      <c r="F14" s="165">
        <v>30.875901241576493</v>
      </c>
      <c r="G14" s="165">
        <v>50.237793818747988</v>
      </c>
      <c r="H14" s="165">
        <v>70.301598097953089</v>
      </c>
      <c r="J14" s="165">
        <v>19.576281354109927</v>
      </c>
      <c r="K14" s="165">
        <v>39.109930296262789</v>
      </c>
      <c r="L14" s="165">
        <v>57.463122611016431</v>
      </c>
      <c r="M14" s="165">
        <v>64.945256800100793</v>
      </c>
      <c r="N14" s="20"/>
      <c r="O14" s="165">
        <v>12.406919433191591</v>
      </c>
      <c r="P14" s="165">
        <v>24.14229944959293</v>
      </c>
      <c r="Q14" s="165">
        <v>35.886181731846918</v>
      </c>
      <c r="R14" s="165">
        <v>46.822608300019425</v>
      </c>
      <c r="S14" s="20"/>
      <c r="T14" s="165">
        <v>10.121740667782964</v>
      </c>
      <c r="U14" s="165"/>
      <c r="V14" s="165"/>
      <c r="W14" s="165"/>
      <c r="X14" s="20"/>
      <c r="Y14" s="165">
        <v>14.696357732526179</v>
      </c>
      <c r="Z14" s="165">
        <v>16.179543509050312</v>
      </c>
      <c r="AA14" s="165">
        <v>19.361892577171496</v>
      </c>
      <c r="AB14" s="165">
        <v>20.063804279205101</v>
      </c>
      <c r="AC14" s="20"/>
      <c r="AD14" s="165">
        <v>19.576281354109927</v>
      </c>
      <c r="AE14" s="165">
        <v>19.533648942152862</v>
      </c>
      <c r="AF14" s="165">
        <v>18.353192314753642</v>
      </c>
      <c r="AG14" s="165">
        <v>7.4821341890843627</v>
      </c>
      <c r="AH14" s="20"/>
      <c r="AI14" s="165">
        <v>12.406919433191591</v>
      </c>
      <c r="AJ14" s="165">
        <v>11.735380016401338</v>
      </c>
      <c r="AK14" s="165">
        <v>11.743882282253988</v>
      </c>
      <c r="AL14" s="165">
        <v>10.936426568172507</v>
      </c>
      <c r="AM14" s="20"/>
      <c r="AN14" s="165">
        <v>10.121740667782964</v>
      </c>
      <c r="AO14" s="165"/>
      <c r="AP14" s="165"/>
      <c r="AQ14" s="165"/>
    </row>
    <row r="15" spans="1:43" ht="14.85" customHeight="1">
      <c r="A15" s="100" t="s">
        <v>105</v>
      </c>
      <c r="C15" s="163">
        <v>-3.19311832E-3</v>
      </c>
      <c r="E15" s="163">
        <v>2.4296000000000002E-4</v>
      </c>
      <c r="F15" s="163">
        <v>2.5339999999999998E-4</v>
      </c>
      <c r="G15" s="163">
        <v>-1.9957899999999999E-3</v>
      </c>
      <c r="H15" s="163">
        <v>-3.2638500000000009E-3</v>
      </c>
      <c r="J15" s="163">
        <v>0</v>
      </c>
      <c r="K15" s="163">
        <v>9.057999999999999E-5</v>
      </c>
      <c r="L15" s="163">
        <v>3.04477E-3</v>
      </c>
      <c r="M15" s="163">
        <v>3.1268600000000004E-3</v>
      </c>
      <c r="N15" s="19"/>
      <c r="O15" s="163">
        <v>2.2611999999999998E-4</v>
      </c>
      <c r="P15" s="163">
        <v>-2.1062099999999999E-3</v>
      </c>
      <c r="Q15" s="163">
        <v>1.2921899999999999E-3</v>
      </c>
      <c r="R15" s="163">
        <v>6.5325599999999998E-3</v>
      </c>
      <c r="S15" s="19"/>
      <c r="T15" s="163">
        <v>2.497773E-2</v>
      </c>
      <c r="U15" s="163"/>
      <c r="V15" s="163"/>
      <c r="W15" s="163"/>
      <c r="X15" s="19"/>
      <c r="Y15" s="163">
        <v>2.4296000000000002E-4</v>
      </c>
      <c r="Z15" s="163">
        <v>1.0439999999999961E-5</v>
      </c>
      <c r="AA15" s="163">
        <v>-2.2491899999999999E-3</v>
      </c>
      <c r="AB15" s="163">
        <v>-1.268060000000001E-3</v>
      </c>
      <c r="AC15" s="19"/>
      <c r="AD15" s="163">
        <v>0</v>
      </c>
      <c r="AE15" s="163">
        <v>9.057999999999999E-5</v>
      </c>
      <c r="AF15" s="163">
        <v>2.9541900000000002E-3</v>
      </c>
      <c r="AG15" s="163">
        <v>8.2090000000000374E-5</v>
      </c>
      <c r="AH15" s="19"/>
      <c r="AI15" s="163">
        <v>2.2611999999999998E-4</v>
      </c>
      <c r="AJ15" s="163">
        <v>-2.3323299999999996E-3</v>
      </c>
      <c r="AK15" s="163">
        <v>3.3983999999999998E-3</v>
      </c>
      <c r="AL15" s="163">
        <v>5.2403699999999994E-3</v>
      </c>
      <c r="AM15" s="19"/>
      <c r="AN15" s="163">
        <v>2.497773E-2</v>
      </c>
      <c r="AO15" s="163"/>
      <c r="AP15" s="163"/>
      <c r="AQ15" s="163"/>
    </row>
    <row r="16" spans="1:43" ht="14.85" customHeight="1">
      <c r="A16" s="59" t="s">
        <v>106</v>
      </c>
      <c r="B16" s="70"/>
      <c r="C16" s="163">
        <v>-12.474583730958514</v>
      </c>
      <c r="E16" s="163">
        <v>-2.7911275529681014</v>
      </c>
      <c r="F16" s="163">
        <v>-6.0495412969775808</v>
      </c>
      <c r="G16" s="163">
        <v>-5.7405931556583703</v>
      </c>
      <c r="H16" s="163">
        <v>-13.502505960005839</v>
      </c>
      <c r="J16" s="163">
        <v>-3.7678733863043297</v>
      </c>
      <c r="K16" s="163">
        <v>-8.5098514042898508</v>
      </c>
      <c r="L16" s="163">
        <v>-13.29674011982994</v>
      </c>
      <c r="M16" s="163">
        <v>-27.26843066996469</v>
      </c>
      <c r="N16" s="19"/>
      <c r="O16" s="163">
        <v>-2.7017148706923395</v>
      </c>
      <c r="P16" s="163">
        <v>-10.122509521978481</v>
      </c>
      <c r="Q16" s="163">
        <v>-16.024537995206998</v>
      </c>
      <c r="R16" s="163">
        <v>-24.668145102885997</v>
      </c>
      <c r="S16" s="19"/>
      <c r="T16" s="163">
        <v>-3.3753974810749998</v>
      </c>
      <c r="U16" s="163"/>
      <c r="V16" s="163"/>
      <c r="W16" s="163"/>
      <c r="X16" s="19"/>
      <c r="Y16" s="163">
        <v>-2.7911275529681014</v>
      </c>
      <c r="Z16" s="163">
        <v>-3.2584137440094794</v>
      </c>
      <c r="AA16" s="163">
        <v>0.30894814131921056</v>
      </c>
      <c r="AB16" s="163">
        <v>-7.7619128043474692</v>
      </c>
      <c r="AC16" s="19"/>
      <c r="AD16" s="163">
        <v>-3.7678733863043297</v>
      </c>
      <c r="AE16" s="163">
        <v>-4.7419780179855211</v>
      </c>
      <c r="AF16" s="163">
        <v>-4.7868887155400888</v>
      </c>
      <c r="AG16" s="163">
        <v>-13.971690550134751</v>
      </c>
      <c r="AH16" s="19"/>
      <c r="AI16" s="163">
        <v>-2.7017148706923395</v>
      </c>
      <c r="AJ16" s="163">
        <v>-7.4207946512861414</v>
      </c>
      <c r="AK16" s="163">
        <v>-5.9020284732285173</v>
      </c>
      <c r="AL16" s="163">
        <v>-8.6436071076789993</v>
      </c>
      <c r="AM16" s="19"/>
      <c r="AN16" s="163">
        <v>-3.3753974810749998</v>
      </c>
      <c r="AO16" s="163"/>
      <c r="AP16" s="163"/>
      <c r="AQ16" s="163"/>
    </row>
    <row r="17" spans="1:43" ht="14.85" customHeight="1">
      <c r="A17" s="136" t="s">
        <v>175</v>
      </c>
      <c r="B17" s="73"/>
      <c r="C17" s="165">
        <v>29.605372086040745</v>
      </c>
      <c r="E17" s="165">
        <v>11.905473139558078</v>
      </c>
      <c r="F17" s="165">
        <v>24.826613344598911</v>
      </c>
      <c r="G17" s="165">
        <v>44.495204873089619</v>
      </c>
      <c r="H17" s="165">
        <v>56.795828287947252</v>
      </c>
      <c r="J17" s="165">
        <v>15.808407967805596</v>
      </c>
      <c r="K17" s="165">
        <v>30.600169471972936</v>
      </c>
      <c r="L17" s="165">
        <v>44.169427261186492</v>
      </c>
      <c r="M17" s="165">
        <v>37.679952990136101</v>
      </c>
      <c r="N17" s="20"/>
      <c r="O17" s="165">
        <v>9.7054306824992516</v>
      </c>
      <c r="P17" s="165">
        <v>14.017683717614448</v>
      </c>
      <c r="Q17" s="165">
        <v>19.862935926639921</v>
      </c>
      <c r="R17" s="165">
        <v>22.160995757133424</v>
      </c>
      <c r="S17" s="20"/>
      <c r="T17" s="165">
        <v>6.771320916707964</v>
      </c>
      <c r="U17" s="165"/>
      <c r="V17" s="165"/>
      <c r="W17" s="165"/>
      <c r="X17" s="20"/>
      <c r="Y17" s="165">
        <v>11.905473139558078</v>
      </c>
      <c r="Z17" s="165">
        <v>12.921140205040833</v>
      </c>
      <c r="AA17" s="165">
        <v>19.668591528490708</v>
      </c>
      <c r="AB17" s="165">
        <v>12.300623414857633</v>
      </c>
      <c r="AC17" s="20"/>
      <c r="AD17" s="165">
        <v>15.808407967805596</v>
      </c>
      <c r="AE17" s="165">
        <v>14.79176150416734</v>
      </c>
      <c r="AF17" s="165">
        <v>13.569257789213555</v>
      </c>
      <c r="AG17" s="165">
        <v>-6.4894742710503905</v>
      </c>
      <c r="AH17" s="20"/>
      <c r="AI17" s="165">
        <v>9.7054306824992516</v>
      </c>
      <c r="AJ17" s="165">
        <v>4.3122530351151962</v>
      </c>
      <c r="AK17" s="165">
        <v>5.8452522090254728</v>
      </c>
      <c r="AL17" s="165">
        <v>2.2980598304935036</v>
      </c>
      <c r="AM17" s="20"/>
      <c r="AN17" s="165">
        <v>6.771320916707964</v>
      </c>
      <c r="AO17" s="165"/>
      <c r="AP17" s="165"/>
      <c r="AQ17" s="165"/>
    </row>
    <row r="18" spans="1:43" ht="14.85" customHeight="1">
      <c r="A18" s="88"/>
      <c r="B18" s="73"/>
      <c r="C18" s="85"/>
      <c r="E18" s="85"/>
      <c r="F18" s="85"/>
      <c r="G18" s="85"/>
      <c r="H18" s="85"/>
      <c r="J18" s="85"/>
      <c r="K18" s="85"/>
      <c r="L18" s="85"/>
      <c r="M18" s="85"/>
      <c r="N18" s="73"/>
      <c r="O18" s="85"/>
      <c r="P18" s="85"/>
      <c r="Q18" s="85"/>
      <c r="R18" s="85"/>
      <c r="S18" s="73"/>
      <c r="T18" s="85"/>
      <c r="U18" s="85"/>
      <c r="V18" s="85"/>
      <c r="W18" s="85"/>
      <c r="X18" s="73"/>
      <c r="Y18" s="85"/>
      <c r="Z18" s="85"/>
      <c r="AA18" s="85"/>
      <c r="AB18" s="85"/>
      <c r="AC18" s="73"/>
      <c r="AD18" s="85"/>
      <c r="AE18" s="85"/>
      <c r="AF18" s="85"/>
      <c r="AG18" s="85"/>
      <c r="AH18" s="73"/>
      <c r="AI18" s="85"/>
      <c r="AJ18" s="85"/>
      <c r="AK18" s="85"/>
      <c r="AL18" s="85"/>
      <c r="AM18" s="73"/>
      <c r="AN18" s="85"/>
      <c r="AO18" s="85"/>
      <c r="AP18" s="85"/>
      <c r="AQ18" s="85"/>
    </row>
    <row r="19" spans="1:43" ht="14.85" customHeight="1" thickBot="1">
      <c r="A19" s="84" t="s">
        <v>183</v>
      </c>
      <c r="B19" s="73"/>
      <c r="C19" s="79"/>
      <c r="E19" s="79"/>
      <c r="F19" s="79"/>
      <c r="G19" s="79"/>
      <c r="H19" s="79"/>
      <c r="J19" s="79"/>
      <c r="K19" s="79"/>
      <c r="L19" s="79"/>
      <c r="M19" s="79"/>
      <c r="N19" s="73"/>
      <c r="O19" s="79"/>
      <c r="P19" s="79"/>
      <c r="Q19" s="79"/>
      <c r="R19" s="79"/>
      <c r="S19" s="73"/>
      <c r="T19" s="79"/>
      <c r="U19" s="79"/>
      <c r="V19" s="79"/>
      <c r="W19" s="79"/>
      <c r="X19" s="73"/>
      <c r="Y19" s="79"/>
      <c r="Z19" s="79"/>
      <c r="AA19" s="79"/>
      <c r="AB19" s="79"/>
      <c r="AC19" s="73"/>
      <c r="AD19" s="79"/>
      <c r="AE19" s="79"/>
      <c r="AF19" s="79"/>
      <c r="AG19" s="79"/>
      <c r="AH19" s="73"/>
      <c r="AI19" s="79"/>
      <c r="AJ19" s="79"/>
      <c r="AK19" s="79"/>
      <c r="AL19" s="79"/>
      <c r="AM19" s="73"/>
      <c r="AN19" s="79"/>
      <c r="AO19" s="79"/>
      <c r="AP19" s="79"/>
      <c r="AQ19" s="79"/>
    </row>
    <row r="20" spans="1:43" ht="14.85" customHeight="1">
      <c r="A20" s="137" t="s">
        <v>139</v>
      </c>
      <c r="B20" s="70"/>
      <c r="C20" s="227">
        <v>1185.7914909467829</v>
      </c>
      <c r="E20" s="227">
        <v>1242.1261110616906</v>
      </c>
      <c r="F20" s="227">
        <v>1296.8161075154965</v>
      </c>
      <c r="G20" s="227">
        <v>1326.4267626002336</v>
      </c>
      <c r="H20" s="227">
        <v>1301.2884369293213</v>
      </c>
      <c r="J20" s="227">
        <v>1314.8805546760818</v>
      </c>
      <c r="K20" s="227">
        <v>1324.9358529590265</v>
      </c>
      <c r="L20" s="227">
        <v>1293.0273109554869</v>
      </c>
      <c r="M20" s="227">
        <v>1256.6805597846023</v>
      </c>
      <c r="N20" s="70"/>
      <c r="O20" s="227">
        <v>1261.2011392949803</v>
      </c>
      <c r="P20" s="227">
        <v>1281.5619438663196</v>
      </c>
      <c r="Q20" s="227">
        <v>1273.2250575409932</v>
      </c>
      <c r="R20" s="227">
        <v>1297.4811837443672</v>
      </c>
      <c r="S20" s="70"/>
      <c r="T20" s="227">
        <v>1308.7072454800752</v>
      </c>
      <c r="U20" s="227"/>
      <c r="V20" s="227"/>
      <c r="W20" s="227"/>
      <c r="X20" s="70"/>
      <c r="Y20" s="227">
        <v>1242.1261110616906</v>
      </c>
      <c r="Z20" s="227">
        <v>1296.8161075154965</v>
      </c>
      <c r="AA20" s="227">
        <v>1326.4267626002336</v>
      </c>
      <c r="AB20" s="227">
        <v>1301.2884369293213</v>
      </c>
      <c r="AC20" s="70"/>
      <c r="AD20" s="227">
        <v>1314.8805546760818</v>
      </c>
      <c r="AE20" s="227">
        <v>1324.9358529590265</v>
      </c>
      <c r="AF20" s="227">
        <v>1293.0273109554869</v>
      </c>
      <c r="AG20" s="227">
        <v>1256.6805597846023</v>
      </c>
      <c r="AH20" s="70"/>
      <c r="AI20" s="227">
        <v>1261.2011392949803</v>
      </c>
      <c r="AJ20" s="227">
        <v>1281.5619438663196</v>
      </c>
      <c r="AK20" s="227">
        <v>1273.2250575409932</v>
      </c>
      <c r="AL20" s="227">
        <v>1297.4811837443672</v>
      </c>
      <c r="AM20" s="70"/>
      <c r="AN20" s="227">
        <v>1308.7072454800752</v>
      </c>
      <c r="AO20" s="227"/>
      <c r="AP20" s="227"/>
      <c r="AQ20" s="227"/>
    </row>
    <row r="21" spans="1:43" ht="14.85" customHeight="1">
      <c r="A21" s="297" t="s">
        <v>111</v>
      </c>
      <c r="B21" s="70"/>
      <c r="C21" s="82">
        <v>1187.6909428281181</v>
      </c>
      <c r="E21" s="82">
        <v>1242.9949224908148</v>
      </c>
      <c r="F21" s="82">
        <v>1297.509024416745</v>
      </c>
      <c r="G21" s="82">
        <v>1325.8977717081489</v>
      </c>
      <c r="H21" s="82">
        <v>1310.292202898283</v>
      </c>
      <c r="J21" s="82">
        <v>1322.3046025040617</v>
      </c>
      <c r="K21" s="82">
        <v>1331.7681754556647</v>
      </c>
      <c r="L21" s="82">
        <v>1301.199837636364</v>
      </c>
      <c r="M21" s="82">
        <v>1260.570968856194</v>
      </c>
      <c r="N21" s="70"/>
      <c r="O21" s="82">
        <v>1265.6472776556461</v>
      </c>
      <c r="P21" s="82">
        <v>1286.0062479958863</v>
      </c>
      <c r="Q21" s="82">
        <v>1278.9026691302261</v>
      </c>
      <c r="R21" s="82">
        <v>1306.5814543879158</v>
      </c>
      <c r="S21" s="70"/>
      <c r="T21" s="82">
        <v>1311.115091966376</v>
      </c>
      <c r="U21" s="82"/>
      <c r="V21" s="82"/>
      <c r="W21" s="82"/>
      <c r="X21" s="70"/>
      <c r="Y21" s="82">
        <v>1242.9949224908148</v>
      </c>
      <c r="Z21" s="82">
        <v>1297.509024416745</v>
      </c>
      <c r="AA21" s="82">
        <v>1325.8977717081489</v>
      </c>
      <c r="AB21" s="82">
        <v>1310.292202898283</v>
      </c>
      <c r="AC21" s="70"/>
      <c r="AD21" s="82">
        <v>1322.3046025040617</v>
      </c>
      <c r="AE21" s="82">
        <v>1331.7681754556647</v>
      </c>
      <c r="AF21" s="82">
        <v>1301.199837636364</v>
      </c>
      <c r="AG21" s="82">
        <v>1260.570968856194</v>
      </c>
      <c r="AH21" s="70"/>
      <c r="AI21" s="82">
        <v>1265.6472776556461</v>
      </c>
      <c r="AJ21" s="82">
        <v>1286.0062479958863</v>
      </c>
      <c r="AK21" s="82">
        <v>1278.9026691302261</v>
      </c>
      <c r="AL21" s="82">
        <v>1306.5814543879158</v>
      </c>
      <c r="AM21" s="70"/>
      <c r="AN21" s="82">
        <v>1311.115091966376</v>
      </c>
      <c r="AO21" s="82"/>
      <c r="AP21" s="82"/>
      <c r="AQ21" s="82"/>
    </row>
    <row r="22" spans="1:43" ht="14.85" customHeight="1">
      <c r="A22" s="59" t="s">
        <v>184</v>
      </c>
      <c r="B22" s="70"/>
      <c r="C22" s="82">
        <v>710.07172932838296</v>
      </c>
      <c r="E22" s="82">
        <v>198.29028460801894</v>
      </c>
      <c r="F22" s="82">
        <v>429.77749119353899</v>
      </c>
      <c r="G22" s="82">
        <v>629.42627055985895</v>
      </c>
      <c r="H22" s="82">
        <v>814.67851300075904</v>
      </c>
      <c r="J22" s="82">
        <v>176.75478414470001</v>
      </c>
      <c r="K22" s="82">
        <v>363.06531175823</v>
      </c>
      <c r="L22" s="82">
        <v>521.57968428641993</v>
      </c>
      <c r="M22" s="82">
        <v>705.84074277497996</v>
      </c>
      <c r="N22" s="70"/>
      <c r="O22" s="82">
        <v>180.99193925123001</v>
      </c>
      <c r="P22" s="82">
        <v>388.85135395395997</v>
      </c>
      <c r="Q22" s="82">
        <v>569.53929484145999</v>
      </c>
      <c r="R22" s="82">
        <v>782.47918747597203</v>
      </c>
      <c r="S22" s="70"/>
      <c r="T22" s="82">
        <v>172.74147385155001</v>
      </c>
      <c r="U22" s="82"/>
      <c r="V22" s="82"/>
      <c r="W22" s="82"/>
      <c r="X22" s="70"/>
      <c r="Y22" s="82">
        <v>198.29028460801894</v>
      </c>
      <c r="Z22" s="163">
        <v>231.48720658552006</v>
      </c>
      <c r="AA22" s="82">
        <v>199.64877936631996</v>
      </c>
      <c r="AB22" s="82">
        <v>185.25224244090009</v>
      </c>
      <c r="AC22" s="70"/>
      <c r="AD22" s="82">
        <v>176.75478414470001</v>
      </c>
      <c r="AE22" s="163">
        <v>186.31052761352998</v>
      </c>
      <c r="AF22" s="82">
        <v>158.51437252818994</v>
      </c>
      <c r="AG22" s="82">
        <v>184.26105848856002</v>
      </c>
      <c r="AH22" s="70"/>
      <c r="AI22" s="82">
        <v>180.99193925123001</v>
      </c>
      <c r="AJ22" s="82">
        <v>207.85941470272996</v>
      </c>
      <c r="AK22" s="82">
        <v>180.68794088750002</v>
      </c>
      <c r="AL22" s="82">
        <v>212.93989263451203</v>
      </c>
      <c r="AM22" s="70"/>
      <c r="AN22" s="82">
        <v>172.74147385155001</v>
      </c>
      <c r="AO22" s="82"/>
      <c r="AP22" s="82"/>
      <c r="AQ22" s="82"/>
    </row>
    <row r="23" spans="1:43" ht="14.85" customHeight="1">
      <c r="A23" s="59" t="s">
        <v>185</v>
      </c>
      <c r="B23" s="70"/>
      <c r="C23" s="82">
        <v>1090.7804646521172</v>
      </c>
      <c r="E23" s="82">
        <v>1080.9496183239758</v>
      </c>
      <c r="F23" s="82">
        <v>1076.7121823015793</v>
      </c>
      <c r="G23" s="82">
        <v>1123.6928862108621</v>
      </c>
      <c r="H23" s="82">
        <v>1116.4961963087942</v>
      </c>
      <c r="J23" s="82">
        <v>1077.222974091203</v>
      </c>
      <c r="K23" s="82">
        <v>1056.0454203471882</v>
      </c>
      <c r="L23" s="82">
        <v>1111.1480200060978</v>
      </c>
      <c r="M23" s="82">
        <v>1149.018463783131</v>
      </c>
      <c r="N23" s="70"/>
      <c r="O23" s="82">
        <v>1115.2854865428251</v>
      </c>
      <c r="P23" s="82">
        <v>1106.4439722087532</v>
      </c>
      <c r="Q23" s="82">
        <v>1136.5445917209604</v>
      </c>
      <c r="R23" s="82">
        <v>1134.8294641994191</v>
      </c>
      <c r="S23" s="70"/>
      <c r="T23" s="82">
        <v>1148.3030821288392</v>
      </c>
      <c r="U23" s="82"/>
      <c r="V23" s="82"/>
      <c r="W23" s="82"/>
      <c r="X23" s="70"/>
      <c r="Y23" s="82">
        <v>1080.9496183239758</v>
      </c>
      <c r="Z23" s="82">
        <v>1076.7121823015793</v>
      </c>
      <c r="AA23" s="82">
        <v>1123.6928862108621</v>
      </c>
      <c r="AB23" s="82">
        <v>1116.4961963087942</v>
      </c>
      <c r="AC23" s="70"/>
      <c r="AD23" s="82">
        <v>1077.222974091203</v>
      </c>
      <c r="AE23" s="82">
        <v>1056.0454203471882</v>
      </c>
      <c r="AF23" s="82">
        <v>1111.1480200060978</v>
      </c>
      <c r="AG23" s="82">
        <v>1149.018463783131</v>
      </c>
      <c r="AH23" s="70"/>
      <c r="AI23" s="82">
        <v>1115.2854865428251</v>
      </c>
      <c r="AJ23" s="82">
        <v>1106.4439722087532</v>
      </c>
      <c r="AK23" s="82">
        <v>1136.5445917209604</v>
      </c>
      <c r="AL23" s="82">
        <v>1134.8294641994191</v>
      </c>
      <c r="AM23" s="70"/>
      <c r="AN23" s="82">
        <v>1148.3030821288392</v>
      </c>
      <c r="AO23" s="82"/>
      <c r="AP23" s="82"/>
      <c r="AQ23" s="82"/>
    </row>
    <row r="24" spans="1:43" ht="14.85" customHeight="1">
      <c r="A24" s="128"/>
      <c r="B24" s="129"/>
      <c r="C24" s="130"/>
      <c r="E24" s="270"/>
      <c r="F24" s="130"/>
      <c r="G24" s="130"/>
      <c r="H24" s="130"/>
      <c r="J24" s="270"/>
      <c r="K24" s="130"/>
      <c r="L24" s="130"/>
      <c r="M24" s="130"/>
      <c r="N24" s="129"/>
      <c r="O24" s="130"/>
      <c r="P24" s="130"/>
      <c r="Q24" s="130"/>
      <c r="R24" s="130"/>
      <c r="S24" s="129"/>
      <c r="T24" s="130"/>
      <c r="U24" s="130"/>
      <c r="V24" s="130"/>
      <c r="W24" s="130"/>
      <c r="X24" s="129"/>
      <c r="Y24" s="270"/>
      <c r="Z24" s="130"/>
      <c r="AA24" s="130"/>
      <c r="AB24" s="130"/>
      <c r="AC24" s="129"/>
      <c r="AD24" s="270"/>
      <c r="AE24" s="130"/>
      <c r="AF24" s="130"/>
      <c r="AG24" s="130"/>
      <c r="AH24" s="129"/>
      <c r="AI24" s="130"/>
      <c r="AJ24" s="130"/>
      <c r="AK24" s="130"/>
      <c r="AL24" s="130"/>
      <c r="AM24" s="129"/>
      <c r="AN24" s="130"/>
      <c r="AO24" s="130"/>
      <c r="AP24" s="130"/>
      <c r="AQ24" s="130"/>
    </row>
    <row r="25" spans="1:43" ht="14.85" customHeight="1" thickBot="1">
      <c r="A25" s="132" t="s">
        <v>186</v>
      </c>
      <c r="B25" s="85"/>
      <c r="C25" s="86"/>
      <c r="E25" s="86"/>
      <c r="F25" s="86"/>
      <c r="G25" s="86"/>
      <c r="H25" s="86"/>
      <c r="J25" s="86"/>
      <c r="K25" s="86"/>
      <c r="L25" s="86"/>
      <c r="M25" s="86"/>
      <c r="N25" s="85"/>
      <c r="O25" s="86"/>
      <c r="P25" s="86"/>
      <c r="Q25" s="86"/>
      <c r="R25" s="86"/>
      <c r="S25" s="85"/>
      <c r="T25" s="86"/>
      <c r="U25" s="86"/>
      <c r="V25" s="86"/>
      <c r="W25" s="86"/>
      <c r="X25" s="85"/>
      <c r="Y25" s="86"/>
      <c r="Z25" s="86"/>
      <c r="AA25" s="86"/>
      <c r="AB25" s="86"/>
      <c r="AC25" s="85"/>
      <c r="AD25" s="86"/>
      <c r="AE25" s="86"/>
      <c r="AF25" s="86"/>
      <c r="AG25" s="86"/>
      <c r="AH25" s="85"/>
      <c r="AI25" s="86"/>
      <c r="AJ25" s="86"/>
      <c r="AK25" s="86"/>
      <c r="AL25" s="86"/>
      <c r="AM25" s="85"/>
      <c r="AN25" s="86"/>
      <c r="AO25" s="86"/>
      <c r="AP25" s="86"/>
      <c r="AQ25" s="86"/>
    </row>
    <row r="26" spans="1:43" ht="14.85" customHeight="1">
      <c r="A26" s="59" t="s">
        <v>117</v>
      </c>
      <c r="B26" s="70"/>
      <c r="C26" s="228">
        <v>2.9388552250671923E-2</v>
      </c>
      <c r="E26" s="17">
        <v>3.3099510587081896E-2</v>
      </c>
      <c r="F26" s="17">
        <v>3.3324483997398478E-2</v>
      </c>
      <c r="G26" s="228">
        <v>3.3589186193571929E-2</v>
      </c>
      <c r="H26" s="228">
        <v>3.4184929760553789E-2</v>
      </c>
      <c r="J26" s="17">
        <v>3.817042071126478E-2</v>
      </c>
      <c r="K26" s="17">
        <v>3.9452008136139104E-2</v>
      </c>
      <c r="L26" s="228">
        <v>3.9817074492034026E-2</v>
      </c>
      <c r="M26" s="228">
        <v>4.0990646056233586E-2</v>
      </c>
      <c r="N26" s="70"/>
      <c r="O26" s="17">
        <v>4.5265471503735527E-2</v>
      </c>
      <c r="P26" s="17">
        <v>4.4692838126336606E-2</v>
      </c>
      <c r="Q26" s="228">
        <v>4.4239499744423497E-2</v>
      </c>
      <c r="R26" s="228">
        <v>4.3840565064959168E-2</v>
      </c>
      <c r="S26" s="70"/>
      <c r="T26" s="17">
        <v>4.1233570265476284E-2</v>
      </c>
      <c r="U26" s="17"/>
      <c r="V26" s="228"/>
      <c r="W26" s="228"/>
      <c r="X26" s="70"/>
      <c r="Y26" s="17">
        <v>3.3099510587081896E-2</v>
      </c>
      <c r="Z26" s="17">
        <v>3.4014846543084884E-2</v>
      </c>
      <c r="AA26" s="17">
        <v>3.4116916022560478E-2</v>
      </c>
      <c r="AB26" s="17">
        <v>3.5642422614936338E-2</v>
      </c>
      <c r="AC26" s="70"/>
      <c r="AD26" s="17">
        <v>3.817042071126478E-2</v>
      </c>
      <c r="AE26" s="17">
        <v>4.0190527064351764E-2</v>
      </c>
      <c r="AF26" s="17">
        <v>4.0096819234026998E-2</v>
      </c>
      <c r="AG26" s="17">
        <v>4.4217305414242958E-2</v>
      </c>
      <c r="AH26" s="70"/>
      <c r="AI26" s="17">
        <v>4.5265471503735527E-2</v>
      </c>
      <c r="AJ26" s="17">
        <v>4.3385868379658916E-2</v>
      </c>
      <c r="AK26" s="17">
        <v>4.26469232094603E-2</v>
      </c>
      <c r="AL26" s="17">
        <v>4.2303758518693606E-2</v>
      </c>
      <c r="AM26" s="70"/>
      <c r="AN26" s="17">
        <v>4.1233570265476284E-2</v>
      </c>
      <c r="AO26" s="17"/>
      <c r="AP26" s="17"/>
      <c r="AQ26" s="17"/>
    </row>
    <row r="27" spans="1:43" ht="14.85" customHeight="1">
      <c r="A27" s="59" t="s">
        <v>187</v>
      </c>
      <c r="B27" s="70"/>
      <c r="C27" s="228">
        <v>0.41639461076046075</v>
      </c>
      <c r="E27" s="17">
        <v>0.34735043033914348</v>
      </c>
      <c r="F27" s="17">
        <v>0.35263707210960271</v>
      </c>
      <c r="G27" s="228">
        <v>0.33709483435972371</v>
      </c>
      <c r="H27" s="228">
        <v>0.3295043242782546</v>
      </c>
      <c r="J27" s="17">
        <v>0.31256824011306739</v>
      </c>
      <c r="K27" s="17">
        <v>0.323118827897382</v>
      </c>
      <c r="L27" s="228">
        <v>0.33019203173650641</v>
      </c>
      <c r="M27" s="228">
        <v>0.36273371330013754</v>
      </c>
      <c r="N27" s="70"/>
      <c r="O27" s="17">
        <v>0.42491699644537378</v>
      </c>
      <c r="P27" s="228">
        <v>0.43175046639499259</v>
      </c>
      <c r="Q27" s="228">
        <v>0.4349140838340293</v>
      </c>
      <c r="R27" s="228">
        <v>0.44551277803800882</v>
      </c>
      <c r="S27" s="70"/>
      <c r="T27" s="17">
        <v>0.4895302963810102</v>
      </c>
      <c r="U27" s="228"/>
      <c r="V27" s="228"/>
      <c r="W27" s="228"/>
      <c r="X27" s="70"/>
      <c r="Y27" s="17">
        <v>0.34735043033914348</v>
      </c>
      <c r="Z27" s="17">
        <v>0.35736539780420201</v>
      </c>
      <c r="AA27" s="17">
        <v>0.31070461940495991</v>
      </c>
      <c r="AB27" s="17">
        <v>0.30971339059756398</v>
      </c>
      <c r="AC27" s="70"/>
      <c r="AD27" s="17">
        <v>0.31256824011306739</v>
      </c>
      <c r="AE27" s="17">
        <v>0.33337244610797234</v>
      </c>
      <c r="AF27" s="17">
        <v>0.34478234963145848</v>
      </c>
      <c r="AG27" s="17">
        <v>0.53580899246726765</v>
      </c>
      <c r="AH27" s="70"/>
      <c r="AI27" s="17">
        <v>0.42491699644537378</v>
      </c>
      <c r="AJ27" s="17">
        <v>0.43880055850778515</v>
      </c>
      <c r="AK27" s="17">
        <v>0.44130825227345416</v>
      </c>
      <c r="AL27" s="17">
        <v>0.47765996690224172</v>
      </c>
      <c r="AM27" s="70"/>
      <c r="AN27" s="17">
        <v>0.4895302963810102</v>
      </c>
      <c r="AO27" s="17"/>
      <c r="AP27" s="17"/>
      <c r="AQ27" s="17"/>
    </row>
    <row r="28" spans="1:43" ht="14.85" customHeight="1">
      <c r="A28" s="59" t="s">
        <v>188</v>
      </c>
      <c r="B28" s="70"/>
      <c r="C28" s="228">
        <v>-6.7123281044847855E-3</v>
      </c>
      <c r="E28" s="17">
        <v>-1.490843174044988E-3</v>
      </c>
      <c r="F28" s="17">
        <v>-3.169774753264608E-3</v>
      </c>
      <c r="G28" s="228">
        <v>-2.9171983496739991E-3</v>
      </c>
      <c r="H28" s="228">
        <v>-6.8957351491970784E-3</v>
      </c>
      <c r="J28" s="17">
        <v>-1.938525846446558E-3</v>
      </c>
      <c r="K28" s="17">
        <v>-4.4068859175709222E-3</v>
      </c>
      <c r="L28" s="228">
        <v>-6.9514201693785258E-3</v>
      </c>
      <c r="M28" s="228">
        <v>-1.4463481966308214E-2</v>
      </c>
      <c r="N28" s="70"/>
      <c r="O28" s="17">
        <v>-1.471996693172296E-3</v>
      </c>
      <c r="P28" s="17">
        <v>-5.4687201572025824E-3</v>
      </c>
      <c r="Q28" s="228">
        <v>-8.6738170249002575E-3</v>
      </c>
      <c r="R28" s="228">
        <v>-1.31667108263233E-2</v>
      </c>
      <c r="S28" s="70"/>
      <c r="T28" s="17">
        <v>-1.7875585775464469E-3</v>
      </c>
      <c r="U28" s="17"/>
      <c r="V28" s="228"/>
      <c r="W28" s="228"/>
      <c r="X28" s="70"/>
      <c r="Y28" s="17">
        <v>-1.490843174044988E-3</v>
      </c>
      <c r="Z28" s="17">
        <v>-1.7073092180744116E-3</v>
      </c>
      <c r="AA28" s="17">
        <v>1.569982375606772E-4</v>
      </c>
      <c r="AB28" s="17">
        <v>-3.9640119477435554E-3</v>
      </c>
      <c r="AC28" s="70"/>
      <c r="AD28" s="17">
        <v>-1.938525846446558E-3</v>
      </c>
      <c r="AE28" s="17">
        <v>-2.4556663983999558E-3</v>
      </c>
      <c r="AF28" s="17">
        <v>-2.5025438164464494E-3</v>
      </c>
      <c r="AG28" s="17">
        <v>-7.4107416285344495E-3</v>
      </c>
      <c r="AH28" s="70"/>
      <c r="AI28" s="17">
        <v>-1.471996693172296E-3</v>
      </c>
      <c r="AJ28" s="17">
        <v>-4.0091095201081799E-3</v>
      </c>
      <c r="AK28" s="17">
        <v>-3.194670265554467E-3</v>
      </c>
      <c r="AL28" s="17">
        <v>-4.6135562608575461E-3</v>
      </c>
      <c r="AM28" s="70"/>
      <c r="AN28" s="17">
        <v>-1.7875585775464469E-3</v>
      </c>
      <c r="AO28" s="17"/>
      <c r="AP28" s="17"/>
      <c r="AQ28" s="17"/>
    </row>
    <row r="29" spans="1:43" ht="14.85" customHeight="1">
      <c r="A29" s="59" t="s">
        <v>189</v>
      </c>
      <c r="B29" s="70"/>
      <c r="C29" s="228"/>
      <c r="E29" s="17"/>
      <c r="F29" s="17"/>
      <c r="G29" s="228"/>
      <c r="H29" s="228"/>
      <c r="J29" s="17"/>
      <c r="K29" s="17"/>
      <c r="L29" s="228">
        <v>-1.0283417842121423E-2</v>
      </c>
      <c r="M29" s="228">
        <v>-2.169877655673973E-2</v>
      </c>
      <c r="N29" s="70"/>
      <c r="O29" s="17">
        <v>-2.1421760467189364E-3</v>
      </c>
      <c r="P29" s="17">
        <v>-7.8985721840647647E-3</v>
      </c>
      <c r="Q29" s="17">
        <v>-1.2585785914515011E-2</v>
      </c>
      <c r="R29" s="17">
        <v>-1.9012333598316115E-2</v>
      </c>
      <c r="S29" s="70"/>
      <c r="T29" s="17">
        <v>-2.5791845294145959E-3</v>
      </c>
      <c r="U29" s="17"/>
      <c r="V29" s="17"/>
      <c r="W29" s="17"/>
      <c r="X29" s="70"/>
      <c r="Y29" s="17"/>
      <c r="Z29" s="17"/>
      <c r="AA29" s="17"/>
      <c r="AB29" s="17"/>
      <c r="AC29" s="70"/>
      <c r="AD29" s="17"/>
      <c r="AE29" s="17"/>
      <c r="AF29" s="228">
        <v>-3.7020785833230402E-3</v>
      </c>
      <c r="AG29" s="228">
        <v>-1.1117933226029634E-2</v>
      </c>
      <c r="AH29" s="70"/>
      <c r="AI29" s="17">
        <v>-2.1421760467189364E-3</v>
      </c>
      <c r="AJ29" s="17">
        <v>-5.7904299412157084E-3</v>
      </c>
      <c r="AK29" s="17">
        <v>-4.6354950668558402E-3</v>
      </c>
      <c r="AL29" s="17">
        <v>-6.6618361915158093E-3</v>
      </c>
      <c r="AM29" s="70"/>
      <c r="AN29" s="17">
        <v>-2.5791845294145959E-3</v>
      </c>
      <c r="AO29" s="17"/>
      <c r="AP29" s="17"/>
      <c r="AQ29" s="17"/>
    </row>
    <row r="30" spans="1:43" ht="14.85" customHeight="1">
      <c r="A30" s="59" t="s">
        <v>118</v>
      </c>
      <c r="B30" s="70"/>
      <c r="C30" s="228">
        <v>1.0871037109423918</v>
      </c>
      <c r="E30" s="17">
        <v>1.1491063875739378</v>
      </c>
      <c r="F30" s="17">
        <v>1.2044222484261515</v>
      </c>
      <c r="G30" s="228">
        <v>1.1804175134302028</v>
      </c>
      <c r="H30" s="228">
        <v>1.1655108555062361</v>
      </c>
      <c r="J30" s="17">
        <v>1.2206206015847165</v>
      </c>
      <c r="K30" s="17">
        <v>1.254620139845346</v>
      </c>
      <c r="L30" s="228">
        <v>1.1636859245345106</v>
      </c>
      <c r="M30" s="228">
        <v>1.0936991870844226</v>
      </c>
      <c r="N30" s="70"/>
      <c r="O30" s="17">
        <v>1.130832557683922</v>
      </c>
      <c r="P30" s="17">
        <v>1.1582709798743671</v>
      </c>
      <c r="Q30" s="228">
        <v>1.1202596596875014</v>
      </c>
      <c r="R30" s="228">
        <v>1.143327014918222</v>
      </c>
      <c r="S30" s="70"/>
      <c r="T30" s="17">
        <v>1.139688002102949</v>
      </c>
      <c r="U30" s="17"/>
      <c r="V30" s="228"/>
      <c r="W30" s="228"/>
      <c r="X30" s="70"/>
      <c r="Y30" s="17">
        <v>1.1491063875739378</v>
      </c>
      <c r="Z30" s="17">
        <v>1.2044222484261515</v>
      </c>
      <c r="AA30" s="17">
        <v>1.1804175134302028</v>
      </c>
      <c r="AB30" s="17">
        <v>1.1655108555062361</v>
      </c>
      <c r="AC30" s="70"/>
      <c r="AD30" s="17">
        <v>1.2206206015847165</v>
      </c>
      <c r="AE30" s="17">
        <v>1.254620139845346</v>
      </c>
      <c r="AF30" s="17">
        <v>1.1636859245345106</v>
      </c>
      <c r="AG30" s="17">
        <v>1.0936991870844226</v>
      </c>
      <c r="AH30" s="70"/>
      <c r="AI30" s="17">
        <v>1.130832557683922</v>
      </c>
      <c r="AJ30" s="17">
        <v>1.1582709798743671</v>
      </c>
      <c r="AK30" s="17">
        <v>1.1202596596875014</v>
      </c>
      <c r="AL30" s="17">
        <v>1.143327014918222</v>
      </c>
      <c r="AM30" s="70"/>
      <c r="AN30" s="17">
        <v>1.139688002102949</v>
      </c>
      <c r="AO30" s="17"/>
      <c r="AP30" s="17"/>
      <c r="AQ30" s="17"/>
    </row>
    <row r="31" spans="1:43" ht="14.85" customHeight="1">
      <c r="A31" s="59" t="s">
        <v>190</v>
      </c>
      <c r="B31" s="70"/>
      <c r="C31" s="303">
        <v>4.1140218764798675E-2</v>
      </c>
      <c r="D31" s="304"/>
      <c r="E31" s="302">
        <v>4.0396060951205646E-2</v>
      </c>
      <c r="F31" s="302">
        <v>3.9134183591308859E-2</v>
      </c>
      <c r="G31" s="303">
        <v>3.8877142593249508E-2</v>
      </c>
      <c r="H31" s="303">
        <v>3.1447226850333472E-2</v>
      </c>
      <c r="I31" s="304"/>
      <c r="J31" s="302">
        <v>3.4929072649203696E-2</v>
      </c>
      <c r="K31" s="302">
        <v>3.0502472684022126E-2</v>
      </c>
      <c r="L31" s="303">
        <v>3.3242832922094172E-2</v>
      </c>
      <c r="M31" s="303">
        <v>3.7946844999842008E-2</v>
      </c>
      <c r="N31" s="299"/>
      <c r="O31" s="17">
        <v>3.8040961069595113E-2</v>
      </c>
      <c r="P31" s="17">
        <v>3.7724992149085035E-2</v>
      </c>
      <c r="Q31" s="228">
        <v>3.7339794229452265E-2</v>
      </c>
      <c r="R31" s="228">
        <v>2.8415175398141364E-2</v>
      </c>
      <c r="S31" s="299"/>
      <c r="T31" s="17">
        <v>3.1858375370160091E-2</v>
      </c>
      <c r="U31" s="17"/>
      <c r="V31" s="228"/>
      <c r="W31" s="228"/>
      <c r="X31" s="299"/>
      <c r="Y31" s="302">
        <v>4.0396060951205646E-2</v>
      </c>
      <c r="Z31" s="302">
        <v>3.9134183591308859E-2</v>
      </c>
      <c r="AA31" s="303">
        <v>3.8877142593249508E-2</v>
      </c>
      <c r="AB31" s="303">
        <v>3.1447226850333472E-2</v>
      </c>
      <c r="AC31" s="304"/>
      <c r="AD31" s="302">
        <v>3.4929072649203696E-2</v>
      </c>
      <c r="AE31" s="302">
        <v>3.0502472684022126E-2</v>
      </c>
      <c r="AF31" s="303">
        <v>3.3242832922094172E-2</v>
      </c>
      <c r="AG31" s="303">
        <v>3.7946844999842008E-2</v>
      </c>
      <c r="AH31" s="299"/>
      <c r="AI31" s="17">
        <v>3.8040961069595113E-2</v>
      </c>
      <c r="AJ31" s="17">
        <v>3.7724992149085035E-2</v>
      </c>
      <c r="AK31" s="17">
        <v>3.7339794229452265E-2</v>
      </c>
      <c r="AL31" s="17">
        <v>2.8415175398141364E-2</v>
      </c>
      <c r="AM31" s="299"/>
      <c r="AN31" s="17">
        <v>3.1858375370160091E-2</v>
      </c>
      <c r="AO31" s="17"/>
      <c r="AP31" s="17"/>
      <c r="AQ31" s="17"/>
    </row>
    <row r="32" spans="1:43" ht="14.85" customHeight="1">
      <c r="A32" s="59" t="s">
        <v>121</v>
      </c>
      <c r="B32" s="70"/>
      <c r="C32" s="228">
        <v>0.68625704424602341</v>
      </c>
      <c r="E32" s="17">
        <v>0.72301780839547747</v>
      </c>
      <c r="F32" s="17">
        <v>0.7389029156348641</v>
      </c>
      <c r="G32" s="228">
        <v>0.76251452011001153</v>
      </c>
      <c r="H32" s="228">
        <v>0.81812797225365019</v>
      </c>
      <c r="J32" s="17">
        <v>0.82343652698323011</v>
      </c>
      <c r="K32" s="17">
        <v>0.78289053842023781</v>
      </c>
      <c r="L32" s="228">
        <v>0.8002643219594362</v>
      </c>
      <c r="M32" s="228">
        <v>0.7756181489580487</v>
      </c>
      <c r="N32" s="70"/>
      <c r="O32" s="17">
        <v>0.79297773321530574</v>
      </c>
      <c r="P32" s="17">
        <v>0.79577895755357742</v>
      </c>
      <c r="Q32" s="228">
        <v>0.81953586608418161</v>
      </c>
      <c r="R32" s="228">
        <v>0.81330623589662487</v>
      </c>
      <c r="S32" s="70"/>
      <c r="T32" s="17">
        <v>0.80826656005703246</v>
      </c>
      <c r="U32" s="17"/>
      <c r="V32" s="228"/>
      <c r="W32" s="228"/>
      <c r="X32" s="70"/>
      <c r="Y32" s="17">
        <v>0.72301780839547747</v>
      </c>
      <c r="Z32" s="17">
        <v>0.7389029156348641</v>
      </c>
      <c r="AA32" s="17">
        <v>0.76251452011001153</v>
      </c>
      <c r="AB32" s="17">
        <v>0.81812797225365019</v>
      </c>
      <c r="AC32" s="70"/>
      <c r="AD32" s="17">
        <v>0.82343652698323011</v>
      </c>
      <c r="AE32" s="17">
        <v>0.78289053842023781</v>
      </c>
      <c r="AF32" s="17">
        <v>0.8002643219594362</v>
      </c>
      <c r="AG32" s="17">
        <v>0.7756181489580487</v>
      </c>
      <c r="AH32" s="70"/>
      <c r="AI32" s="17">
        <v>0.79297773321530574</v>
      </c>
      <c r="AJ32" s="17">
        <v>0.79577895755357742</v>
      </c>
      <c r="AK32" s="17">
        <v>0.81953586608418161</v>
      </c>
      <c r="AL32" s="17">
        <v>0.81330623589662487</v>
      </c>
      <c r="AM32" s="70"/>
      <c r="AN32" s="17">
        <v>0.80826656005703246</v>
      </c>
      <c r="AO32" s="17"/>
      <c r="AP32" s="17"/>
      <c r="AQ32" s="17"/>
    </row>
    <row r="33" spans="1:43" ht="14.85" customHeight="1">
      <c r="A33" s="59" t="s">
        <v>191</v>
      </c>
      <c r="B33" s="70"/>
      <c r="C33" s="228">
        <v>3.7016797134589927E-2</v>
      </c>
      <c r="E33" s="17">
        <v>4.7201239912060697E-2</v>
      </c>
      <c r="F33" s="17">
        <v>4.8853322026619857E-2</v>
      </c>
      <c r="G33" s="228">
        <v>5.078045026876031E-2</v>
      </c>
      <c r="H33" s="228">
        <v>5.2999878568354718E-2</v>
      </c>
      <c r="J33" s="17">
        <v>5.6316039082538967E-2</v>
      </c>
      <c r="K33" s="17">
        <v>5.6764148424443071E-2</v>
      </c>
      <c r="L33" s="228">
        <v>5.7506386475018115E-2</v>
      </c>
      <c r="M33" s="228">
        <v>5.7994429809020177E-2</v>
      </c>
      <c r="N33" s="70"/>
      <c r="O33" s="17">
        <v>5.4177656533705799E-2</v>
      </c>
      <c r="P33" s="17">
        <v>5.3324713610578493E-2</v>
      </c>
      <c r="Q33" s="228">
        <v>5.2935456389932974E-2</v>
      </c>
      <c r="R33" s="17">
        <v>5.2056286625222541E-2</v>
      </c>
      <c r="S33" s="70"/>
      <c r="T33" s="17">
        <v>4.9847050252294522E-2</v>
      </c>
      <c r="U33" s="17"/>
      <c r="V33" s="228"/>
      <c r="W33" s="17"/>
      <c r="X33" s="70"/>
      <c r="Y33" s="17">
        <v>4.7201239912060697E-2</v>
      </c>
      <c r="Z33" s="17">
        <v>5.0389910910122293E-2</v>
      </c>
      <c r="AA33" s="17">
        <v>5.3327516904901236E-2</v>
      </c>
      <c r="AB33" s="229">
        <v>5.5569883107913068E-2</v>
      </c>
      <c r="AC33" s="70"/>
      <c r="AD33" s="17">
        <v>5.6316039082538967E-2</v>
      </c>
      <c r="AE33" s="17">
        <v>5.715411860764865E-2</v>
      </c>
      <c r="AF33" s="17">
        <v>5.7189977019860963E-2</v>
      </c>
      <c r="AG33" s="229">
        <v>5.6942673717571918E-2</v>
      </c>
      <c r="AH33" s="70"/>
      <c r="AI33" s="17">
        <v>5.4177656533705799E-2</v>
      </c>
      <c r="AJ33" s="17">
        <v>5.2804255703676806E-2</v>
      </c>
      <c r="AK33" s="17">
        <v>5.1361735165112263E-2</v>
      </c>
      <c r="AL33" s="229">
        <v>5.0778466934385771E-2</v>
      </c>
      <c r="AM33" s="70"/>
      <c r="AN33" s="17">
        <v>4.9847050252294522E-2</v>
      </c>
      <c r="AO33" s="17"/>
      <c r="AP33" s="17"/>
      <c r="AQ33" s="229"/>
    </row>
    <row r="34" spans="1:43" ht="14.85" customHeight="1">
      <c r="A34" s="157" t="s">
        <v>192</v>
      </c>
    </row>
    <row r="35" spans="1:43" ht="14.85" customHeight="1">
      <c r="A35" s="100" t="s">
        <v>193</v>
      </c>
      <c r="F35" s="107"/>
      <c r="K35" s="107"/>
      <c r="P35" s="107"/>
      <c r="U35" s="107"/>
      <c r="Y35" s="240"/>
      <c r="AA35" s="241"/>
      <c r="AB35" s="209"/>
      <c r="AD35" s="240"/>
      <c r="AF35" s="241"/>
      <c r="AG35" s="209"/>
      <c r="AI35" s="240"/>
      <c r="AK35" s="241"/>
      <c r="AL35" s="209"/>
      <c r="AN35" s="240"/>
      <c r="AP35" s="241"/>
      <c r="AQ35" s="209"/>
    </row>
    <row r="36" spans="1:43" ht="14.85" customHeight="1">
      <c r="A36" s="100" t="s">
        <v>194</v>
      </c>
      <c r="Y36" s="242"/>
      <c r="AA36" s="243"/>
      <c r="AB36" s="209"/>
      <c r="AD36" s="242"/>
      <c r="AF36" s="243"/>
      <c r="AG36" s="209"/>
      <c r="AI36" s="242"/>
      <c r="AK36" s="243"/>
      <c r="AL36" s="209"/>
      <c r="AN36" s="242"/>
      <c r="AP36" s="243"/>
      <c r="AQ36" s="209"/>
    </row>
    <row r="37" spans="1:43" ht="14.85" customHeight="1">
      <c r="A37" s="100" t="s">
        <v>195</v>
      </c>
      <c r="AF37" s="244"/>
      <c r="AG37" s="244"/>
      <c r="AK37" s="244"/>
      <c r="AL37" s="244"/>
      <c r="AP37" s="244"/>
      <c r="AQ37" s="244"/>
    </row>
    <row r="38" spans="1:43" ht="14.85" customHeight="1">
      <c r="A38" s="100" t="s">
        <v>196</v>
      </c>
      <c r="B38" s="157"/>
      <c r="C38" s="157"/>
      <c r="D38" s="157"/>
      <c r="E38" s="157"/>
      <c r="F38" s="157"/>
      <c r="G38" s="157"/>
      <c r="H38" s="157"/>
      <c r="I38" s="157"/>
      <c r="J38" s="157"/>
      <c r="K38" s="157"/>
      <c r="L38" s="157"/>
      <c r="M38" s="157"/>
      <c r="O38" s="157"/>
      <c r="P38" s="157"/>
      <c r="Q38" s="157"/>
      <c r="R38" s="157"/>
      <c r="T38" s="157"/>
      <c r="U38" s="157"/>
      <c r="V38" s="157"/>
      <c r="W38" s="157"/>
      <c r="Y38" s="240"/>
      <c r="AA38" s="244"/>
      <c r="AB38" s="244"/>
      <c r="AD38" s="240"/>
      <c r="AF38" s="244"/>
      <c r="AG38" s="244"/>
      <c r="AI38" s="240"/>
      <c r="AK38" s="244"/>
      <c r="AL38" s="244"/>
      <c r="AN38" s="240"/>
      <c r="AP38" s="244"/>
      <c r="AQ38" s="244"/>
    </row>
    <row r="39" spans="1:43" ht="14.85" customHeight="1">
      <c r="Y39" s="240"/>
      <c r="AA39" s="245"/>
      <c r="AB39" s="245"/>
      <c r="AD39" s="240"/>
      <c r="AF39" s="245"/>
      <c r="AG39" s="245"/>
      <c r="AI39" s="240"/>
      <c r="AK39" s="245"/>
      <c r="AL39" s="245"/>
      <c r="AN39" s="240"/>
      <c r="AP39" s="245"/>
      <c r="AQ39" s="245"/>
    </row>
  </sheetData>
  <mergeCells count="8">
    <mergeCell ref="AN6:AQ6"/>
    <mergeCell ref="AI6:AL6"/>
    <mergeCell ref="AD6:AG6"/>
    <mergeCell ref="E6:H6"/>
    <mergeCell ref="J6:M6"/>
    <mergeCell ref="Y6:AB6"/>
    <mergeCell ref="O6:R6"/>
    <mergeCell ref="T6:W6"/>
  </mergeCells>
  <conditionalFormatting sqref="B7:B14 Z7:Z25 AE7:AE25 E7:E33 J7:J33 C8 AC8:AC30 F8:F33 K8:K33 S8:S33 AA9:AA25 AF9:AF25 Y9:Y26 AD9:AD26 C15 B16:B33 Y28:Y30 AD28:AD30 Y31:Z31 AD31:AE31 Y32:Y33 AC32:AD33">
    <cfRule type="containsErrors" dxfId="621" priority="516">
      <formula>ISERROR(B7)</formula>
    </cfRule>
  </conditionalFormatting>
  <conditionalFormatting sqref="C18:C19">
    <cfRule type="containsErrors" dxfId="620" priority="234">
      <formula>ISERROR(C18)</formula>
    </cfRule>
  </conditionalFormatting>
  <conditionalFormatting sqref="F7:H7">
    <cfRule type="containsErrors" dxfId="619" priority="229">
      <formula>ISERROR(F7)</formula>
    </cfRule>
  </conditionalFormatting>
  <conditionalFormatting sqref="G18">
    <cfRule type="containsErrors" dxfId="618" priority="158">
      <formula>ISERROR(G18)</formula>
    </cfRule>
  </conditionalFormatting>
  <conditionalFormatting sqref="G8:H8">
    <cfRule type="containsErrors" dxfId="617" priority="231">
      <formula>ISERROR(G8)</formula>
    </cfRule>
  </conditionalFormatting>
  <conditionalFormatting sqref="G15:H15">
    <cfRule type="containsErrors" dxfId="616" priority="141">
      <formula>ISERROR(G15)</formula>
    </cfRule>
  </conditionalFormatting>
  <conditionalFormatting sqref="H18:H19">
    <cfRule type="containsErrors" dxfId="615" priority="142">
      <formula>ISERROR(H18)</formula>
    </cfRule>
  </conditionalFormatting>
  <conditionalFormatting sqref="K7:M7">
    <cfRule type="containsErrors" dxfId="614" priority="137">
      <formula>ISERROR(K7)</formula>
    </cfRule>
  </conditionalFormatting>
  <conditionalFormatting sqref="L18">
    <cfRule type="containsErrors" dxfId="613" priority="114">
      <formula>ISERROR(L18)</formula>
    </cfRule>
  </conditionalFormatting>
  <conditionalFormatting sqref="L8:M8">
    <cfRule type="containsErrors" dxfId="612" priority="139">
      <formula>ISERROR(L8)</formula>
    </cfRule>
  </conditionalFormatting>
  <conditionalFormatting sqref="L15:M15">
    <cfRule type="containsErrors" dxfId="611" priority="111">
      <formula>ISERROR(L15)</formula>
    </cfRule>
  </conditionalFormatting>
  <conditionalFormatting sqref="M18:M19">
    <cfRule type="containsErrors" dxfId="610" priority="112">
      <formula>ISERROR(M18)</formula>
    </cfRule>
  </conditionalFormatting>
  <conditionalFormatting sqref="N8:N33">
    <cfRule type="containsErrors" dxfId="609" priority="54">
      <formula>ISERROR(N8)</formula>
    </cfRule>
  </conditionalFormatting>
  <conditionalFormatting sqref="O9:O33">
    <cfRule type="containsErrors" dxfId="608" priority="42">
      <formula>ISERROR(O9)</formula>
    </cfRule>
  </conditionalFormatting>
  <conditionalFormatting sqref="O7:R8">
    <cfRule type="containsErrors" dxfId="607" priority="46">
      <formula>ISERROR(O7)</formula>
    </cfRule>
  </conditionalFormatting>
  <conditionalFormatting sqref="P9:P26">
    <cfRule type="containsErrors" dxfId="606" priority="36">
      <formula>ISERROR(P9)</formula>
    </cfRule>
  </conditionalFormatting>
  <conditionalFormatting sqref="P28:P33">
    <cfRule type="containsErrors" dxfId="605" priority="35">
      <formula>ISERROR(P28)</formula>
    </cfRule>
  </conditionalFormatting>
  <conditionalFormatting sqref="Q18">
    <cfRule type="containsErrors" dxfId="604" priority="26">
      <formula>ISERROR(Q18)</formula>
    </cfRule>
  </conditionalFormatting>
  <conditionalFormatting sqref="Q15:R15">
    <cfRule type="containsErrors" dxfId="603" priority="21">
      <formula>ISERROR(Q15)</formula>
    </cfRule>
  </conditionalFormatting>
  <conditionalFormatting sqref="R18:R19">
    <cfRule type="containsErrors" dxfId="602" priority="22">
      <formula>ISERROR(R18)</formula>
    </cfRule>
  </conditionalFormatting>
  <conditionalFormatting sqref="T9:T33">
    <cfRule type="containsErrors" dxfId="601" priority="2">
      <formula>ISERROR(T9)</formula>
    </cfRule>
  </conditionalFormatting>
  <conditionalFormatting sqref="T7:W8">
    <cfRule type="containsErrors" dxfId="600" priority="11">
      <formula>ISERROR(T7)</formula>
    </cfRule>
  </conditionalFormatting>
  <conditionalFormatting sqref="U9:U26">
    <cfRule type="containsErrors" dxfId="599" priority="16">
      <formula>ISERROR(U9)</formula>
    </cfRule>
  </conditionalFormatting>
  <conditionalFormatting sqref="U28:U33">
    <cfRule type="containsErrors" dxfId="598" priority="15">
      <formula>ISERROR(U28)</formula>
    </cfRule>
  </conditionalFormatting>
  <conditionalFormatting sqref="V18">
    <cfRule type="containsErrors" dxfId="597" priority="14">
      <formula>ISERROR(V18)</formula>
    </cfRule>
  </conditionalFormatting>
  <conditionalFormatting sqref="V15:W15">
    <cfRule type="containsErrors" dxfId="596" priority="12">
      <formula>ISERROR(V15)</formula>
    </cfRule>
  </conditionalFormatting>
  <conditionalFormatting sqref="W18:W19">
    <cfRule type="containsErrors" dxfId="595" priority="13">
      <formula>ISERROR(W18)</formula>
    </cfRule>
  </conditionalFormatting>
  <conditionalFormatting sqref="X8:X33">
    <cfRule type="containsErrors" dxfId="594" priority="19">
      <formula>ISERROR(X8)</formula>
    </cfRule>
  </conditionalFormatting>
  <conditionalFormatting sqref="AA35:AA36">
    <cfRule type="containsErrors" dxfId="593" priority="196">
      <formula>ISERROR(AA35)</formula>
    </cfRule>
  </conditionalFormatting>
  <conditionalFormatting sqref="AB15">
    <cfRule type="containsErrors" dxfId="592" priority="180">
      <formula>ISERROR(AB15)</formula>
    </cfRule>
  </conditionalFormatting>
  <conditionalFormatting sqref="AF35:AF36">
    <cfRule type="containsErrors" dxfId="591" priority="106">
      <formula>ISERROR(AF35)</formula>
    </cfRule>
  </conditionalFormatting>
  <conditionalFormatting sqref="AG15">
    <cfRule type="containsErrors" dxfId="590" priority="95">
      <formula>ISERROR(AG15)</formula>
    </cfRule>
  </conditionalFormatting>
  <conditionalFormatting sqref="AH8:AH33">
    <cfRule type="containsErrors" dxfId="589" priority="45">
      <formula>ISERROR(AH8)</formula>
    </cfRule>
  </conditionalFormatting>
  <conditionalFormatting sqref="AI9:AI33">
    <cfRule type="containsErrors" dxfId="588" priority="40">
      <formula>ISERROR(AI9)</formula>
    </cfRule>
  </conditionalFormatting>
  <conditionalFormatting sqref="AJ7:AJ25">
    <cfRule type="containsErrors" dxfId="587" priority="29">
      <formula>ISERROR(AJ7)</formula>
    </cfRule>
  </conditionalFormatting>
  <conditionalFormatting sqref="AJ31">
    <cfRule type="containsErrors" dxfId="586" priority="28">
      <formula>ISERROR(AJ31)</formula>
    </cfRule>
  </conditionalFormatting>
  <conditionalFormatting sqref="AK9:AK25">
    <cfRule type="containsErrors" dxfId="585" priority="23">
      <formula>ISERROR(AK9)</formula>
    </cfRule>
  </conditionalFormatting>
  <conditionalFormatting sqref="AK35:AK36">
    <cfRule type="containsErrors" dxfId="584" priority="44">
      <formula>ISERROR(AK35)</formula>
    </cfRule>
  </conditionalFormatting>
  <conditionalFormatting sqref="AL15">
    <cfRule type="containsErrors" dxfId="583" priority="20">
      <formula>ISERROR(AL15)</formula>
    </cfRule>
  </conditionalFormatting>
  <conditionalFormatting sqref="AM8:AM33">
    <cfRule type="containsErrors" dxfId="582" priority="10">
      <formula>ISERROR(AM8)</formula>
    </cfRule>
  </conditionalFormatting>
  <conditionalFormatting sqref="AN9:AN33">
    <cfRule type="containsErrors" dxfId="581" priority="1">
      <formula>ISERROR(AN9)</formula>
    </cfRule>
  </conditionalFormatting>
  <conditionalFormatting sqref="AO7:AO25">
    <cfRule type="containsErrors" dxfId="580" priority="3">
      <formula>ISERROR(AO7)</formula>
    </cfRule>
  </conditionalFormatting>
  <conditionalFormatting sqref="AO31">
    <cfRule type="containsErrors" dxfId="579" priority="6">
      <formula>ISERROR(AO31)</formula>
    </cfRule>
  </conditionalFormatting>
  <conditionalFormatting sqref="AP9:AP25">
    <cfRule type="containsErrors" dxfId="578" priority="5">
      <formula>ISERROR(AP9)</formula>
    </cfRule>
  </conditionalFormatting>
  <conditionalFormatting sqref="AP35:AP36">
    <cfRule type="containsErrors" dxfId="577" priority="9">
      <formula>ISERROR(AP35)</formula>
    </cfRule>
  </conditionalFormatting>
  <conditionalFormatting sqref="AQ15">
    <cfRule type="containsErrors" dxfId="576" priority="4">
      <formula>ISERROR(AQ15)</formula>
    </cfRule>
  </conditionalFormatting>
  <printOptions horizontalCentered="1" verticalCentered="1"/>
  <pageMargins left="0.23622047244094491" right="0.23622047244094491" top="0.74803149606299213" bottom="0.74803149606299213" header="0.31496062992125984" footer="0.31496062992125984"/>
  <pageSetup paperSize="9" scale="44"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3CF7D-ED5E-4E70-A7E5-C0FE07F141D3}">
  <sheetPr>
    <tabColor rgb="FFFF4D5A"/>
    <pageSetUpPr fitToPage="1"/>
  </sheetPr>
  <dimension ref="A1:AQ40"/>
  <sheetViews>
    <sheetView showGridLines="0" zoomScale="85" zoomScaleNormal="85" zoomScaleSheetLayoutView="75" workbookViewId="0">
      <pane xSplit="1" ySplit="7" topLeftCell="B8" activePane="bottomRight" state="frozen"/>
      <selection pane="topRight"/>
      <selection pane="bottomLeft"/>
      <selection pane="bottomRight" activeCell="V39" sqref="V39"/>
    </sheetView>
  </sheetViews>
  <sheetFormatPr defaultColWidth="11.42578125" defaultRowHeight="14.85" customHeight="1"/>
  <cols>
    <col min="1" max="1" width="45.5703125" style="100" customWidth="1"/>
    <col min="2" max="2" width="1.42578125" style="100" customWidth="1"/>
    <col min="3" max="3" width="11.5703125" style="100" customWidth="1"/>
    <col min="4" max="4" width="1.5703125" style="100" customWidth="1"/>
    <col min="5" max="8" width="11.5703125" style="100" customWidth="1"/>
    <col min="9" max="9" width="1.5703125" style="100" customWidth="1"/>
    <col min="10" max="13" width="11.5703125" style="100" customWidth="1"/>
    <col min="14" max="14" width="1.5703125" style="100" customWidth="1"/>
    <col min="15" max="18" width="11.5703125" style="100" customWidth="1"/>
    <col min="19" max="19" width="1.5703125" style="100" customWidth="1"/>
    <col min="20" max="23" width="11.5703125" style="100" customWidth="1"/>
    <col min="24" max="24" width="1.5703125" style="100" customWidth="1"/>
    <col min="25" max="28" width="11.5703125" style="100" customWidth="1"/>
    <col min="29" max="29" width="1.5703125" style="100" customWidth="1" collapsed="1"/>
    <col min="30" max="33" width="11.5703125" style="100" customWidth="1"/>
    <col min="34" max="34" width="1.5703125" style="100" customWidth="1" collapsed="1"/>
    <col min="35" max="38" width="11.5703125" style="100" customWidth="1"/>
    <col min="39" max="39" width="1.5703125" style="100" customWidth="1" collapsed="1"/>
    <col min="40" max="43" width="11.5703125" style="100" customWidth="1"/>
    <col min="44" max="16384" width="11.42578125" style="100"/>
  </cols>
  <sheetData>
    <row r="1" spans="1:43" ht="27.75">
      <c r="A1" s="152" t="s">
        <v>176</v>
      </c>
    </row>
    <row r="2" spans="1:43" ht="14.85" customHeight="1">
      <c r="A2" s="62"/>
    </row>
    <row r="3" spans="1:43" ht="14.85" customHeight="1">
      <c r="B3" s="103"/>
      <c r="C3" s="103"/>
      <c r="E3" s="103"/>
      <c r="F3" s="103"/>
      <c r="G3" s="103"/>
      <c r="H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row>
    <row r="4" spans="1:43" ht="14.85" customHeight="1">
      <c r="B4" s="114"/>
      <c r="C4" s="114"/>
      <c r="E4" s="114"/>
      <c r="F4" s="114"/>
      <c r="G4" s="114"/>
      <c r="H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row>
    <row r="5" spans="1:43" ht="14.85" customHeight="1">
      <c r="A5" s="99"/>
      <c r="B5" s="99"/>
      <c r="C5" s="99"/>
      <c r="E5" s="99"/>
      <c r="F5" s="99"/>
      <c r="G5" s="99"/>
      <c r="H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row>
    <row r="6" spans="1:43" ht="14.85" customHeight="1">
      <c r="A6" s="101" t="s">
        <v>198</v>
      </c>
      <c r="B6" s="1"/>
      <c r="C6" s="162">
        <v>2022</v>
      </c>
      <c r="E6" s="334" t="s">
        <v>32</v>
      </c>
      <c r="F6" s="332"/>
      <c r="G6" s="332"/>
      <c r="H6" s="332"/>
      <c r="J6" s="334" t="s">
        <v>86</v>
      </c>
      <c r="K6" s="332"/>
      <c r="L6" s="332"/>
      <c r="M6" s="332"/>
      <c r="N6" s="3"/>
      <c r="O6" s="334" t="s">
        <v>178</v>
      </c>
      <c r="P6" s="332"/>
      <c r="Q6" s="332"/>
      <c r="R6" s="332"/>
      <c r="S6" s="3"/>
      <c r="T6" s="334" t="s">
        <v>282</v>
      </c>
      <c r="U6" s="332"/>
      <c r="V6" s="332"/>
      <c r="W6" s="332"/>
      <c r="X6" s="3"/>
      <c r="Y6" s="331" t="s">
        <v>33</v>
      </c>
      <c r="Z6" s="331"/>
      <c r="AA6" s="331"/>
      <c r="AB6" s="331"/>
      <c r="AC6" s="3"/>
      <c r="AD6" s="331" t="s">
        <v>179</v>
      </c>
      <c r="AE6" s="331"/>
      <c r="AF6" s="331"/>
      <c r="AG6" s="331"/>
      <c r="AH6" s="3"/>
      <c r="AI6" s="331" t="s">
        <v>180</v>
      </c>
      <c r="AJ6" s="331"/>
      <c r="AK6" s="331"/>
      <c r="AL6" s="331"/>
      <c r="AM6" s="3"/>
      <c r="AN6" s="331" t="s">
        <v>281</v>
      </c>
      <c r="AO6" s="331"/>
      <c r="AP6" s="331"/>
      <c r="AQ6" s="331"/>
    </row>
    <row r="7" spans="1:43" ht="14.85" customHeight="1">
      <c r="A7" s="4" t="s">
        <v>36</v>
      </c>
      <c r="B7" s="5"/>
      <c r="C7" s="162" t="s">
        <v>37</v>
      </c>
      <c r="E7" s="97" t="s">
        <v>38</v>
      </c>
      <c r="F7" s="97" t="s">
        <v>39</v>
      </c>
      <c r="G7" s="7" t="s">
        <v>40</v>
      </c>
      <c r="H7" s="204" t="s">
        <v>37</v>
      </c>
      <c r="J7" s="97" t="s">
        <v>38</v>
      </c>
      <c r="K7" s="97" t="s">
        <v>39</v>
      </c>
      <c r="L7" s="7" t="s">
        <v>40</v>
      </c>
      <c r="M7" s="204" t="s">
        <v>37</v>
      </c>
      <c r="N7" s="9"/>
      <c r="O7" s="97" t="s">
        <v>38</v>
      </c>
      <c r="P7" s="97" t="s">
        <v>39</v>
      </c>
      <c r="Q7" s="7" t="s">
        <v>40</v>
      </c>
      <c r="R7" s="204" t="s">
        <v>37</v>
      </c>
      <c r="S7" s="9"/>
      <c r="T7" s="97" t="s">
        <v>38</v>
      </c>
      <c r="U7" s="97" t="s">
        <v>39</v>
      </c>
      <c r="V7" s="7" t="s">
        <v>40</v>
      </c>
      <c r="W7" s="204" t="s">
        <v>37</v>
      </c>
      <c r="X7" s="9"/>
      <c r="Y7" s="7" t="s">
        <v>38</v>
      </c>
      <c r="Z7" s="96" t="s">
        <v>41</v>
      </c>
      <c r="AA7" s="144" t="s">
        <v>42</v>
      </c>
      <c r="AB7" s="144" t="s">
        <v>43</v>
      </c>
      <c r="AC7" s="9"/>
      <c r="AD7" s="7" t="s">
        <v>38</v>
      </c>
      <c r="AE7" s="96" t="s">
        <v>41</v>
      </c>
      <c r="AF7" s="144" t="s">
        <v>42</v>
      </c>
      <c r="AG7" s="144" t="s">
        <v>43</v>
      </c>
      <c r="AH7" s="9"/>
      <c r="AI7" s="7" t="s">
        <v>38</v>
      </c>
      <c r="AJ7" s="96" t="s">
        <v>41</v>
      </c>
      <c r="AK7" s="144" t="s">
        <v>42</v>
      </c>
      <c r="AL7" s="144" t="s">
        <v>43</v>
      </c>
      <c r="AM7" s="9"/>
      <c r="AN7" s="7" t="s">
        <v>38</v>
      </c>
      <c r="AO7" s="96" t="s">
        <v>41</v>
      </c>
      <c r="AP7" s="144" t="s">
        <v>42</v>
      </c>
      <c r="AQ7" s="144" t="s">
        <v>43</v>
      </c>
    </row>
    <row r="8" spans="1:43" ht="14.85" customHeight="1" thickBot="1">
      <c r="A8" s="84" t="s">
        <v>181</v>
      </c>
      <c r="B8" s="73"/>
      <c r="C8" s="79"/>
      <c r="E8" s="79"/>
      <c r="F8" s="79"/>
      <c r="G8" s="79"/>
      <c r="H8" s="79"/>
      <c r="J8" s="79"/>
      <c r="K8" s="79"/>
      <c r="L8" s="79"/>
      <c r="M8" s="79"/>
      <c r="N8" s="80"/>
      <c r="O8" s="79"/>
      <c r="P8" s="79"/>
      <c r="Q8" s="79"/>
      <c r="R8" s="79"/>
      <c r="S8" s="80"/>
      <c r="T8" s="79"/>
      <c r="U8" s="79"/>
      <c r="V8" s="79"/>
      <c r="W8" s="79"/>
      <c r="X8" s="80"/>
      <c r="Y8" s="79"/>
      <c r="Z8" s="79"/>
      <c r="AA8" s="79"/>
      <c r="AB8" s="79"/>
      <c r="AC8" s="80"/>
      <c r="AD8" s="79"/>
      <c r="AE8" s="79"/>
      <c r="AF8" s="79"/>
      <c r="AG8" s="79"/>
      <c r="AH8" s="80"/>
      <c r="AI8" s="79"/>
      <c r="AJ8" s="79"/>
      <c r="AK8" s="79"/>
      <c r="AL8" s="79"/>
      <c r="AM8" s="80"/>
      <c r="AN8" s="79"/>
      <c r="AO8" s="79"/>
      <c r="AP8" s="79"/>
      <c r="AQ8" s="79"/>
    </row>
    <row r="9" spans="1:43" ht="14.85" customHeight="1">
      <c r="A9" s="59" t="s">
        <v>99</v>
      </c>
      <c r="B9" s="19"/>
      <c r="C9" s="163">
        <v>16.046344297873379</v>
      </c>
      <c r="E9" s="163">
        <v>5.2259553240911103</v>
      </c>
      <c r="F9" s="163">
        <v>11.614776448019549</v>
      </c>
      <c r="G9" s="163">
        <v>18.426294924201425</v>
      </c>
      <c r="H9" s="163">
        <v>23.914522276330562</v>
      </c>
      <c r="J9" s="163">
        <v>5.4929115925098104</v>
      </c>
      <c r="K9" s="163">
        <v>10.68427899693754</v>
      </c>
      <c r="L9" s="163">
        <v>14.961857799552984</v>
      </c>
      <c r="M9" s="163">
        <v>13.509486993355553</v>
      </c>
      <c r="N9" s="164"/>
      <c r="O9" s="163">
        <v>0.90312021460081904</v>
      </c>
      <c r="P9" s="163">
        <v>1.2162547021007397</v>
      </c>
      <c r="Q9" s="163">
        <v>1.4039471092406259</v>
      </c>
      <c r="R9" s="163">
        <v>1.7816826557757537</v>
      </c>
      <c r="S9" s="164"/>
      <c r="T9" s="163">
        <v>0.37802427122492777</v>
      </c>
      <c r="U9" s="163"/>
      <c r="V9" s="163"/>
      <c r="W9" s="163"/>
      <c r="X9" s="164"/>
      <c r="Y9" s="163">
        <v>5.2259553240911103</v>
      </c>
      <c r="Z9" s="163">
        <v>6.3888211239284391</v>
      </c>
      <c r="AA9" s="163">
        <v>6.8115184761818757</v>
      </c>
      <c r="AB9" s="163">
        <v>5.4882273521291367</v>
      </c>
      <c r="AC9" s="164"/>
      <c r="AD9" s="163">
        <v>5.4929115925098104</v>
      </c>
      <c r="AE9" s="163">
        <v>5.1913674044277291</v>
      </c>
      <c r="AF9" s="163">
        <v>4.2775788026154444</v>
      </c>
      <c r="AG9" s="163">
        <v>-1.4523708061974308</v>
      </c>
      <c r="AH9" s="164"/>
      <c r="AI9" s="163">
        <v>0.90312021460081904</v>
      </c>
      <c r="AJ9" s="163">
        <v>0.31313448749992068</v>
      </c>
      <c r="AK9" s="163">
        <v>0.18769240713988622</v>
      </c>
      <c r="AL9" s="163">
        <v>0.37773554653512775</v>
      </c>
      <c r="AM9" s="164"/>
      <c r="AN9" s="163">
        <v>0.37802427122492777</v>
      </c>
      <c r="AO9" s="163"/>
      <c r="AP9" s="163"/>
      <c r="AQ9" s="163"/>
    </row>
    <row r="10" spans="1:43" ht="14.85" customHeight="1">
      <c r="A10" s="297" t="s">
        <v>182</v>
      </c>
      <c r="B10" s="19"/>
      <c r="C10" s="163">
        <v>16.458551424576001</v>
      </c>
      <c r="E10" s="163">
        <v>4.5907472920990005</v>
      </c>
      <c r="F10" s="163">
        <v>9.1872161266840031</v>
      </c>
      <c r="G10" s="163">
        <v>13.844692239001006</v>
      </c>
      <c r="H10" s="163">
        <v>18.015594243286003</v>
      </c>
      <c r="J10" s="163">
        <v>3.9657773267119998</v>
      </c>
      <c r="K10" s="163">
        <v>7.7446421746020011</v>
      </c>
      <c r="L10" s="163">
        <v>11.326928824482</v>
      </c>
      <c r="M10" s="163">
        <v>14.696161014479998</v>
      </c>
      <c r="N10" s="164"/>
      <c r="O10" s="163">
        <v>3.08520594733</v>
      </c>
      <c r="P10" s="163">
        <v>6.01383225999</v>
      </c>
      <c r="Q10" s="163">
        <v>8.7322256855179994</v>
      </c>
      <c r="R10" s="163">
        <v>11.317342988364</v>
      </c>
      <c r="S10" s="164"/>
      <c r="T10" s="163">
        <v>2.4944338940669999</v>
      </c>
      <c r="U10" s="163"/>
      <c r="V10" s="163"/>
      <c r="W10" s="163"/>
      <c r="X10" s="164"/>
      <c r="Y10" s="163">
        <v>4.5907472920990005</v>
      </c>
      <c r="Z10" s="163">
        <v>4.5964688345850027</v>
      </c>
      <c r="AA10" s="163">
        <v>4.6574761123170028</v>
      </c>
      <c r="AB10" s="163">
        <v>4.1709020042849971</v>
      </c>
      <c r="AC10" s="164"/>
      <c r="AD10" s="163">
        <v>3.9657773267119998</v>
      </c>
      <c r="AE10" s="163">
        <v>3.7788648478900013</v>
      </c>
      <c r="AF10" s="163">
        <v>3.5822866498799986</v>
      </c>
      <c r="AG10" s="163">
        <v>3.369232189997998</v>
      </c>
      <c r="AH10" s="164"/>
      <c r="AI10" s="163">
        <v>3.08520594733</v>
      </c>
      <c r="AJ10" s="163">
        <v>2.9286263126600001</v>
      </c>
      <c r="AK10" s="163">
        <v>2.7183934255279993</v>
      </c>
      <c r="AL10" s="163">
        <v>2.5851173028460011</v>
      </c>
      <c r="AM10" s="164"/>
      <c r="AN10" s="163">
        <v>2.4944338940669999</v>
      </c>
      <c r="AO10" s="163"/>
      <c r="AP10" s="163"/>
      <c r="AQ10" s="163"/>
    </row>
    <row r="11" spans="1:43" ht="14.85" customHeight="1">
      <c r="A11" s="59" t="s">
        <v>100</v>
      </c>
      <c r="B11" s="19"/>
      <c r="C11" s="163">
        <v>0</v>
      </c>
      <c r="E11" s="163">
        <v>0</v>
      </c>
      <c r="F11" s="163">
        <v>0</v>
      </c>
      <c r="G11" s="163">
        <v>0</v>
      </c>
      <c r="H11" s="163">
        <v>0</v>
      </c>
      <c r="J11" s="163">
        <v>0</v>
      </c>
      <c r="K11" s="163">
        <v>0</v>
      </c>
      <c r="L11" s="163">
        <v>0</v>
      </c>
      <c r="M11" s="163">
        <v>0</v>
      </c>
      <c r="N11" s="164"/>
      <c r="O11" s="163">
        <v>0</v>
      </c>
      <c r="P11" s="163">
        <v>0</v>
      </c>
      <c r="Q11" s="163">
        <v>0</v>
      </c>
      <c r="R11" s="163">
        <v>0</v>
      </c>
      <c r="S11" s="164"/>
      <c r="T11" s="163">
        <v>0</v>
      </c>
      <c r="U11" s="163"/>
      <c r="V11" s="163"/>
      <c r="W11" s="163"/>
      <c r="X11" s="164"/>
      <c r="Y11" s="163">
        <v>0</v>
      </c>
      <c r="Z11" s="163">
        <v>0</v>
      </c>
      <c r="AA11" s="163">
        <v>0</v>
      </c>
      <c r="AB11" s="163">
        <v>0</v>
      </c>
      <c r="AC11" s="164"/>
      <c r="AD11" s="163">
        <v>0</v>
      </c>
      <c r="AE11" s="163">
        <v>0</v>
      </c>
      <c r="AF11" s="163">
        <v>0</v>
      </c>
      <c r="AG11" s="163">
        <v>0</v>
      </c>
      <c r="AH11" s="164"/>
      <c r="AI11" s="163">
        <v>0</v>
      </c>
      <c r="AJ11" s="163">
        <v>0</v>
      </c>
      <c r="AK11" s="163">
        <v>0</v>
      </c>
      <c r="AL11" s="163">
        <v>0</v>
      </c>
      <c r="AM11" s="164"/>
      <c r="AN11" s="163">
        <v>0</v>
      </c>
      <c r="AO11" s="163"/>
      <c r="AP11" s="163"/>
      <c r="AQ11" s="163"/>
    </row>
    <row r="12" spans="1:43" ht="14.85" customHeight="1">
      <c r="A12" s="135" t="s">
        <v>103</v>
      </c>
      <c r="B12" s="20"/>
      <c r="C12" s="165">
        <v>16.046344297873379</v>
      </c>
      <c r="E12" s="165">
        <v>5.2259553240911103</v>
      </c>
      <c r="F12" s="165">
        <v>11.614776448019549</v>
      </c>
      <c r="G12" s="165">
        <v>18.426294924201425</v>
      </c>
      <c r="H12" s="165">
        <v>23.914522276330562</v>
      </c>
      <c r="J12" s="165">
        <v>5.4929115925098104</v>
      </c>
      <c r="K12" s="165">
        <v>10.68427899693754</v>
      </c>
      <c r="L12" s="165">
        <v>14.961857799552984</v>
      </c>
      <c r="M12" s="165">
        <v>13.509486993355553</v>
      </c>
      <c r="N12" s="166"/>
      <c r="O12" s="165">
        <v>0.90312021460081904</v>
      </c>
      <c r="P12" s="165">
        <v>1.2162547021007397</v>
      </c>
      <c r="Q12" s="165">
        <v>1.4039471092406259</v>
      </c>
      <c r="R12" s="165">
        <v>1.7816826557757537</v>
      </c>
      <c r="S12" s="166"/>
      <c r="T12" s="165">
        <v>0.37802427122492777</v>
      </c>
      <c r="U12" s="165"/>
      <c r="V12" s="165"/>
      <c r="W12" s="165"/>
      <c r="X12" s="166"/>
      <c r="Y12" s="165">
        <v>5.2259553240911103</v>
      </c>
      <c r="Z12" s="165">
        <v>6.3888211239284391</v>
      </c>
      <c r="AA12" s="165">
        <v>6.8115184761818757</v>
      </c>
      <c r="AB12" s="165">
        <v>5.4882273521291367</v>
      </c>
      <c r="AC12" s="166"/>
      <c r="AD12" s="165">
        <v>5.4929115925098104</v>
      </c>
      <c r="AE12" s="165">
        <v>5.1913674044277291</v>
      </c>
      <c r="AF12" s="165">
        <v>4.2775788026154444</v>
      </c>
      <c r="AG12" s="165">
        <v>-1.4523708061974308</v>
      </c>
      <c r="AH12" s="166"/>
      <c r="AI12" s="165">
        <v>0.90312021460081904</v>
      </c>
      <c r="AJ12" s="165">
        <v>0.31313448749992068</v>
      </c>
      <c r="AK12" s="165">
        <v>0.18769240713988622</v>
      </c>
      <c r="AL12" s="165">
        <v>0.37773554653512775</v>
      </c>
      <c r="AM12" s="166"/>
      <c r="AN12" s="165">
        <v>0.37802427122492777</v>
      </c>
      <c r="AO12" s="165"/>
      <c r="AP12" s="165"/>
      <c r="AQ12" s="165"/>
    </row>
    <row r="13" spans="1:43" ht="14.85" customHeight="1">
      <c r="A13" s="136" t="s">
        <v>67</v>
      </c>
      <c r="B13" s="20"/>
      <c r="C13" s="165">
        <v>-1.4615243030590435</v>
      </c>
      <c r="E13" s="165">
        <v>-0.41236029822865128</v>
      </c>
      <c r="F13" s="165">
        <v>-0.70258662040286934</v>
      </c>
      <c r="G13" s="165">
        <v>-1.0171961317902409</v>
      </c>
      <c r="H13" s="165">
        <v>-1.3429476203198565</v>
      </c>
      <c r="J13" s="165">
        <v>-0.37103715275387694</v>
      </c>
      <c r="K13" s="165">
        <v>-0.79517466984085627</v>
      </c>
      <c r="L13" s="165">
        <v>-1.0586671971083295</v>
      </c>
      <c r="M13" s="165">
        <v>-1.4116398778203343</v>
      </c>
      <c r="N13" s="166"/>
      <c r="O13" s="165">
        <v>-0.30318655638511238</v>
      </c>
      <c r="P13" s="165">
        <v>-0.57119275504417688</v>
      </c>
      <c r="Q13" s="165">
        <v>-0.81259191269516318</v>
      </c>
      <c r="R13" s="165">
        <v>-1.1305698455954183</v>
      </c>
      <c r="S13" s="166"/>
      <c r="T13" s="165">
        <v>-0.27775678608664101</v>
      </c>
      <c r="U13" s="165"/>
      <c r="V13" s="165"/>
      <c r="W13" s="165"/>
      <c r="X13" s="166"/>
      <c r="Y13" s="165">
        <v>-0.41236029822865128</v>
      </c>
      <c r="Z13" s="165">
        <v>-0.29022632217421807</v>
      </c>
      <c r="AA13" s="165">
        <v>-0.31460951138737159</v>
      </c>
      <c r="AB13" s="165">
        <v>-0.32575148852961555</v>
      </c>
      <c r="AC13" s="166"/>
      <c r="AD13" s="165">
        <v>-0.37103715275387694</v>
      </c>
      <c r="AE13" s="165">
        <v>-0.42413751708697933</v>
      </c>
      <c r="AF13" s="165">
        <v>-0.26349252726747319</v>
      </c>
      <c r="AG13" s="165">
        <v>-0.35297268071200483</v>
      </c>
      <c r="AH13" s="166"/>
      <c r="AI13" s="165">
        <v>-0.30318655638511238</v>
      </c>
      <c r="AJ13" s="165">
        <v>-0.2680061986590645</v>
      </c>
      <c r="AK13" s="165">
        <v>-0.2413991576509863</v>
      </c>
      <c r="AL13" s="165">
        <v>-0.31797793290025511</v>
      </c>
      <c r="AM13" s="166"/>
      <c r="AN13" s="165">
        <v>-0.27775678608664101</v>
      </c>
      <c r="AO13" s="165"/>
      <c r="AP13" s="165"/>
      <c r="AQ13" s="165"/>
    </row>
    <row r="14" spans="1:43" ht="14.85" customHeight="1">
      <c r="A14" s="136" t="s">
        <v>104</v>
      </c>
      <c r="B14" s="20"/>
      <c r="C14" s="165">
        <v>14.584819994814335</v>
      </c>
      <c r="E14" s="165">
        <v>4.8135950258624591</v>
      </c>
      <c r="F14" s="165">
        <v>10.912189827616681</v>
      </c>
      <c r="G14" s="165">
        <v>17.409098792411186</v>
      </c>
      <c r="H14" s="165">
        <v>22.571574656010704</v>
      </c>
      <c r="J14" s="165">
        <v>5.121874439755933</v>
      </c>
      <c r="K14" s="165">
        <v>9.8891043270966836</v>
      </c>
      <c r="L14" s="165">
        <v>13.903190602444655</v>
      </c>
      <c r="M14" s="165">
        <v>12.097847115535219</v>
      </c>
      <c r="N14" s="166"/>
      <c r="O14" s="165">
        <v>0.59993365821570666</v>
      </c>
      <c r="P14" s="165">
        <v>0.64506194705656283</v>
      </c>
      <c r="Q14" s="165">
        <v>0.59135519654546276</v>
      </c>
      <c r="R14" s="165">
        <v>0.6511128101803354</v>
      </c>
      <c r="S14" s="166"/>
      <c r="T14" s="165">
        <v>0.10026748513828676</v>
      </c>
      <c r="U14" s="165"/>
      <c r="V14" s="165"/>
      <c r="W14" s="165"/>
      <c r="X14" s="166"/>
      <c r="Y14" s="165">
        <v>4.8135950258624591</v>
      </c>
      <c r="Z14" s="165">
        <v>6.0985948017542215</v>
      </c>
      <c r="AA14" s="165">
        <v>6.4969089647945051</v>
      </c>
      <c r="AB14" s="165">
        <v>5.1624758635995178</v>
      </c>
      <c r="AC14" s="166"/>
      <c r="AD14" s="165">
        <v>5.121874439755933</v>
      </c>
      <c r="AE14" s="165">
        <v>4.7672298873407506</v>
      </c>
      <c r="AF14" s="165">
        <v>4.0140862753479709</v>
      </c>
      <c r="AG14" s="165">
        <v>-1.805343486909436</v>
      </c>
      <c r="AH14" s="166"/>
      <c r="AI14" s="165">
        <v>0.59993365821570666</v>
      </c>
      <c r="AJ14" s="165">
        <v>4.5128288840856179E-2</v>
      </c>
      <c r="AK14" s="165">
        <v>-5.3706750511100076E-2</v>
      </c>
      <c r="AL14" s="165">
        <v>5.9757613634872642E-2</v>
      </c>
      <c r="AM14" s="166"/>
      <c r="AN14" s="165">
        <v>0.10026748513828676</v>
      </c>
      <c r="AO14" s="165"/>
      <c r="AP14" s="165"/>
      <c r="AQ14" s="165"/>
    </row>
    <row r="15" spans="1:43" ht="14.85" customHeight="1">
      <c r="A15" s="100" t="s">
        <v>105</v>
      </c>
      <c r="B15" s="163"/>
      <c r="C15" s="163">
        <v>0</v>
      </c>
      <c r="E15" s="163">
        <v>0</v>
      </c>
      <c r="F15" s="163">
        <v>0</v>
      </c>
      <c r="G15" s="163">
        <v>0</v>
      </c>
      <c r="H15" s="163">
        <v>0</v>
      </c>
      <c r="J15" s="163">
        <v>0</v>
      </c>
      <c r="K15" s="163">
        <v>0</v>
      </c>
      <c r="L15" s="163">
        <v>0</v>
      </c>
      <c r="M15" s="163">
        <v>0</v>
      </c>
      <c r="N15" s="166"/>
      <c r="O15" s="163">
        <v>0</v>
      </c>
      <c r="P15" s="163">
        <v>0</v>
      </c>
      <c r="Q15" s="163">
        <v>0</v>
      </c>
      <c r="R15" s="163">
        <v>0</v>
      </c>
      <c r="S15" s="166"/>
      <c r="T15" s="163">
        <v>0</v>
      </c>
      <c r="U15" s="163"/>
      <c r="V15" s="163"/>
      <c r="W15" s="163"/>
      <c r="X15" s="166"/>
      <c r="Y15" s="163">
        <v>0</v>
      </c>
      <c r="Z15" s="163">
        <v>0</v>
      </c>
      <c r="AA15" s="163">
        <v>0</v>
      </c>
      <c r="AB15" s="163">
        <v>0</v>
      </c>
      <c r="AC15" s="166"/>
      <c r="AD15" s="163">
        <v>0</v>
      </c>
      <c r="AE15" s="163">
        <v>0</v>
      </c>
      <c r="AF15" s="163">
        <v>0</v>
      </c>
      <c r="AG15" s="163">
        <v>0</v>
      </c>
      <c r="AH15" s="166"/>
      <c r="AI15" s="163">
        <v>0</v>
      </c>
      <c r="AJ15" s="163">
        <v>0</v>
      </c>
      <c r="AK15" s="163">
        <v>0</v>
      </c>
      <c r="AL15" s="163">
        <v>0</v>
      </c>
      <c r="AM15" s="166"/>
      <c r="AN15" s="163">
        <v>0</v>
      </c>
      <c r="AO15" s="163"/>
      <c r="AP15" s="163"/>
      <c r="AQ15" s="163"/>
    </row>
    <row r="16" spans="1:43" ht="14.85" customHeight="1">
      <c r="A16" s="59" t="s">
        <v>106</v>
      </c>
      <c r="B16" s="19"/>
      <c r="C16" s="163">
        <v>8.4474413983337708</v>
      </c>
      <c r="E16" s="163">
        <v>1.2471724471853631</v>
      </c>
      <c r="F16" s="163">
        <v>1.9780744687553402</v>
      </c>
      <c r="G16" s="163">
        <v>3.6989639822149289</v>
      </c>
      <c r="H16" s="163">
        <v>4.5024388034535798</v>
      </c>
      <c r="J16" s="163">
        <v>1.4802181136616601</v>
      </c>
      <c r="K16" s="163">
        <v>2.5805714058811704</v>
      </c>
      <c r="L16" s="163">
        <v>4.2628958014172893</v>
      </c>
      <c r="M16" s="163">
        <v>8.6946037462050487</v>
      </c>
      <c r="N16" s="164"/>
      <c r="O16" s="163">
        <v>0.77118185120860006</v>
      </c>
      <c r="P16" s="163">
        <v>1.7238125344309001</v>
      </c>
      <c r="Q16" s="163">
        <v>3.1470946269589999</v>
      </c>
      <c r="R16" s="163">
        <v>4.415664169906</v>
      </c>
      <c r="S16" s="164"/>
      <c r="T16" s="163">
        <v>0.68213756256700009</v>
      </c>
      <c r="U16" s="163"/>
      <c r="V16" s="163"/>
      <c r="W16" s="163"/>
      <c r="X16" s="164"/>
      <c r="Y16" s="163">
        <v>1.2471724471853631</v>
      </c>
      <c r="Z16" s="163">
        <v>0.73090202156997708</v>
      </c>
      <c r="AA16" s="163">
        <v>1.7208895134595887</v>
      </c>
      <c r="AB16" s="163">
        <v>0.80347482123865088</v>
      </c>
      <c r="AC16" s="164"/>
      <c r="AD16" s="163">
        <v>1.4802181136616601</v>
      </c>
      <c r="AE16" s="163">
        <v>1.1003532922195103</v>
      </c>
      <c r="AF16" s="163">
        <v>1.6823243955361189</v>
      </c>
      <c r="AG16" s="163">
        <v>4.4317079447877594</v>
      </c>
      <c r="AH16" s="164"/>
      <c r="AI16" s="163">
        <v>0.77118185120860006</v>
      </c>
      <c r="AJ16" s="163">
        <v>0.95263068322230005</v>
      </c>
      <c r="AK16" s="163">
        <v>1.4232820925280998</v>
      </c>
      <c r="AL16" s="163">
        <v>1.2685695429470001</v>
      </c>
      <c r="AM16" s="164"/>
      <c r="AN16" s="163">
        <v>0.68213756256700009</v>
      </c>
      <c r="AO16" s="163"/>
      <c r="AP16" s="163"/>
      <c r="AQ16" s="163"/>
    </row>
    <row r="17" spans="1:43" ht="14.85" customHeight="1">
      <c r="A17" s="136" t="s">
        <v>175</v>
      </c>
      <c r="B17" s="20"/>
      <c r="C17" s="165">
        <v>23.032261393148104</v>
      </c>
      <c r="E17" s="165">
        <v>6.0607674730478225</v>
      </c>
      <c r="F17" s="165">
        <v>12.89026429637202</v>
      </c>
      <c r="G17" s="165">
        <v>21.108062774626113</v>
      </c>
      <c r="H17" s="165">
        <v>27.074013459464283</v>
      </c>
      <c r="J17" s="165">
        <v>6.6020925534175934</v>
      </c>
      <c r="K17" s="165">
        <v>12.469675732977855</v>
      </c>
      <c r="L17" s="165">
        <v>18.166086403861943</v>
      </c>
      <c r="M17" s="165">
        <v>20.792450861740267</v>
      </c>
      <c r="N17" s="166"/>
      <c r="O17" s="165">
        <v>1.3711155094243068</v>
      </c>
      <c r="P17" s="165">
        <v>2.3688744814874632</v>
      </c>
      <c r="Q17" s="165">
        <v>3.7384498235044625</v>
      </c>
      <c r="R17" s="165">
        <v>5.0667769800863356</v>
      </c>
      <c r="S17" s="166"/>
      <c r="T17" s="165">
        <v>0.78240504770528685</v>
      </c>
      <c r="U17" s="165"/>
      <c r="V17" s="165"/>
      <c r="W17" s="165"/>
      <c r="X17" s="166"/>
      <c r="Y17" s="165">
        <v>6.0607674730478225</v>
      </c>
      <c r="Z17" s="165">
        <v>6.8294968233241979</v>
      </c>
      <c r="AA17" s="165">
        <v>8.2177984782540925</v>
      </c>
      <c r="AB17" s="165">
        <v>5.9659506848381696</v>
      </c>
      <c r="AC17" s="166"/>
      <c r="AD17" s="165">
        <v>6.6020925534175934</v>
      </c>
      <c r="AE17" s="165">
        <v>5.8675831795602615</v>
      </c>
      <c r="AF17" s="165">
        <v>5.696410670884088</v>
      </c>
      <c r="AG17" s="165">
        <v>2.6263644578783243</v>
      </c>
      <c r="AH17" s="166"/>
      <c r="AI17" s="165">
        <v>1.3711155094243068</v>
      </c>
      <c r="AJ17" s="165">
        <v>0.99775897206315634</v>
      </c>
      <c r="AK17" s="165">
        <v>1.3695753420169994</v>
      </c>
      <c r="AL17" s="165">
        <v>1.3283271565818731</v>
      </c>
      <c r="AM17" s="166"/>
      <c r="AN17" s="165">
        <v>0.78240504770528685</v>
      </c>
      <c r="AO17" s="165"/>
      <c r="AP17" s="165"/>
      <c r="AQ17" s="165"/>
    </row>
    <row r="18" spans="1:43" ht="14.85" customHeight="1">
      <c r="A18" s="88"/>
      <c r="B18" s="73"/>
      <c r="C18" s="85"/>
      <c r="E18" s="85"/>
      <c r="F18" s="85"/>
      <c r="G18" s="85"/>
      <c r="H18" s="85"/>
      <c r="J18" s="85"/>
      <c r="K18" s="85"/>
      <c r="L18" s="85"/>
      <c r="M18" s="85"/>
      <c r="N18" s="80"/>
      <c r="O18" s="85"/>
      <c r="P18" s="85"/>
      <c r="Q18" s="85"/>
      <c r="R18" s="85"/>
      <c r="S18" s="80"/>
      <c r="T18" s="85"/>
      <c r="U18" s="85"/>
      <c r="V18" s="85"/>
      <c r="W18" s="85"/>
      <c r="X18" s="80"/>
      <c r="Y18" s="85"/>
      <c r="Z18" s="85"/>
      <c r="AA18" s="85"/>
      <c r="AB18" s="85"/>
      <c r="AC18" s="80"/>
      <c r="AD18" s="85"/>
      <c r="AE18" s="85"/>
      <c r="AF18" s="85"/>
      <c r="AG18" s="85"/>
      <c r="AH18" s="80"/>
      <c r="AI18" s="85"/>
      <c r="AJ18" s="85"/>
      <c r="AK18" s="85"/>
      <c r="AL18" s="85"/>
      <c r="AM18" s="80"/>
      <c r="AN18" s="85"/>
      <c r="AO18" s="85"/>
      <c r="AP18" s="85"/>
      <c r="AQ18" s="85"/>
    </row>
    <row r="19" spans="1:43" ht="14.85" customHeight="1" thickBot="1">
      <c r="A19" s="84" t="s">
        <v>183</v>
      </c>
      <c r="B19" s="73"/>
      <c r="C19" s="79"/>
      <c r="E19" s="79"/>
      <c r="F19" s="79"/>
      <c r="G19" s="79"/>
      <c r="H19" s="79"/>
      <c r="J19" s="79"/>
      <c r="K19" s="79"/>
      <c r="L19" s="79"/>
      <c r="M19" s="79"/>
      <c r="N19" s="80"/>
      <c r="O19" s="79"/>
      <c r="P19" s="79"/>
      <c r="Q19" s="79"/>
      <c r="R19" s="79"/>
      <c r="S19" s="80"/>
      <c r="T19" s="79"/>
      <c r="U19" s="79"/>
      <c r="V19" s="79"/>
      <c r="W19" s="79"/>
      <c r="X19" s="80"/>
      <c r="Y19" s="79"/>
      <c r="Z19" s="79"/>
      <c r="AA19" s="79"/>
      <c r="AB19" s="79"/>
      <c r="AC19" s="80"/>
      <c r="AD19" s="79"/>
      <c r="AE19" s="79"/>
      <c r="AF19" s="79"/>
      <c r="AG19" s="79"/>
      <c r="AH19" s="80"/>
      <c r="AI19" s="79"/>
      <c r="AJ19" s="79"/>
      <c r="AK19" s="79"/>
      <c r="AL19" s="79"/>
      <c r="AM19" s="80"/>
      <c r="AN19" s="79"/>
      <c r="AO19" s="79"/>
      <c r="AP19" s="79"/>
      <c r="AQ19" s="79"/>
    </row>
    <row r="20" spans="1:43" ht="14.85" customHeight="1">
      <c r="A20" s="137" t="s">
        <v>139</v>
      </c>
      <c r="B20" s="70"/>
      <c r="C20" s="227">
        <v>436.62011145206515</v>
      </c>
      <c r="E20" s="227">
        <v>412.43632862136263</v>
      </c>
      <c r="F20" s="227">
        <v>394.90804941560822</v>
      </c>
      <c r="G20" s="227">
        <v>378.84620523585562</v>
      </c>
      <c r="H20" s="227">
        <v>363.84590673911094</v>
      </c>
      <c r="J20" s="227">
        <v>347.23298177099468</v>
      </c>
      <c r="K20" s="227">
        <v>333.31123458565781</v>
      </c>
      <c r="L20" s="227">
        <v>320.46702318675358</v>
      </c>
      <c r="M20" s="227">
        <v>306.22365513659747</v>
      </c>
      <c r="N20" s="81"/>
      <c r="O20" s="227">
        <v>292.93840506606278</v>
      </c>
      <c r="P20" s="227">
        <v>281.32289786293393</v>
      </c>
      <c r="Q20" s="227">
        <v>268.64448266530002</v>
      </c>
      <c r="R20" s="227">
        <v>257.3862001769109</v>
      </c>
      <c r="S20" s="81"/>
      <c r="T20" s="227">
        <v>246.199412572993</v>
      </c>
      <c r="U20" s="227"/>
      <c r="V20" s="227"/>
      <c r="W20" s="227"/>
      <c r="X20" s="81"/>
      <c r="Y20" s="227">
        <v>412.43632862136263</v>
      </c>
      <c r="Z20" s="227">
        <v>394.90804941560822</v>
      </c>
      <c r="AA20" s="227">
        <v>378.84620523585562</v>
      </c>
      <c r="AB20" s="227">
        <v>363.84590673911094</v>
      </c>
      <c r="AC20" s="81"/>
      <c r="AD20" s="227">
        <v>347.23298177099468</v>
      </c>
      <c r="AE20" s="227">
        <v>333.31123458565781</v>
      </c>
      <c r="AF20" s="227">
        <v>320.46702318675358</v>
      </c>
      <c r="AG20" s="227">
        <v>306.22365513659747</v>
      </c>
      <c r="AH20" s="81"/>
      <c r="AI20" s="227">
        <v>292.93840506606278</v>
      </c>
      <c r="AJ20" s="227">
        <v>281.32289786293393</v>
      </c>
      <c r="AK20" s="227">
        <v>268.64448266530002</v>
      </c>
      <c r="AL20" s="227">
        <v>257.3862001769109</v>
      </c>
      <c r="AM20" s="81"/>
      <c r="AN20" s="227">
        <v>246.199412572993</v>
      </c>
      <c r="AO20" s="227"/>
      <c r="AP20" s="227"/>
      <c r="AQ20" s="227"/>
    </row>
    <row r="21" spans="1:43" ht="14.85" customHeight="1">
      <c r="A21" s="297" t="s">
        <v>111</v>
      </c>
      <c r="B21" s="70"/>
      <c r="C21" s="82">
        <v>434.73952011611004</v>
      </c>
      <c r="E21" s="82">
        <v>411.10577626200001</v>
      </c>
      <c r="F21" s="82">
        <v>393.56784944464005</v>
      </c>
      <c r="G21" s="82">
        <v>377.53616386118</v>
      </c>
      <c r="H21" s="82">
        <v>363.80951356868002</v>
      </c>
      <c r="J21" s="82">
        <v>347.25837421110106</v>
      </c>
      <c r="K21" s="82">
        <v>333.48082099035997</v>
      </c>
      <c r="L21" s="82">
        <v>320.65668915627998</v>
      </c>
      <c r="M21" s="82">
        <v>306.82471099122</v>
      </c>
      <c r="N21" s="81"/>
      <c r="O21" s="82">
        <v>293.22781736430005</v>
      </c>
      <c r="P21" s="82">
        <v>281.66703959117996</v>
      </c>
      <c r="Q21" s="82">
        <v>269.03769961905999</v>
      </c>
      <c r="R21" s="82">
        <v>258.07234048564993</v>
      </c>
      <c r="S21" s="81"/>
      <c r="T21" s="82">
        <v>246.80027094008</v>
      </c>
      <c r="U21" s="82"/>
      <c r="V21" s="82"/>
      <c r="W21" s="82"/>
      <c r="X21" s="81"/>
      <c r="Y21" s="82">
        <v>411.10577626200001</v>
      </c>
      <c r="Z21" s="82">
        <v>393.56784944464005</v>
      </c>
      <c r="AA21" s="82">
        <v>377.53616386118</v>
      </c>
      <c r="AB21" s="82">
        <v>363.80951356868002</v>
      </c>
      <c r="AC21" s="81"/>
      <c r="AD21" s="82">
        <v>347.25837421110106</v>
      </c>
      <c r="AE21" s="82">
        <v>333.48082099035997</v>
      </c>
      <c r="AF21" s="82">
        <v>320.65668915627998</v>
      </c>
      <c r="AG21" s="82">
        <v>306.82471099122</v>
      </c>
      <c r="AH21" s="81"/>
      <c r="AI21" s="82">
        <v>293.22781736430005</v>
      </c>
      <c r="AJ21" s="82">
        <v>281.66703959117996</v>
      </c>
      <c r="AK21" s="82">
        <v>269.03769961905999</v>
      </c>
      <c r="AL21" s="82">
        <v>258.07234048564993</v>
      </c>
      <c r="AM21" s="81"/>
      <c r="AN21" s="82">
        <v>246.80027094008</v>
      </c>
      <c r="AO21" s="82"/>
      <c r="AP21" s="82"/>
      <c r="AQ21" s="82"/>
    </row>
    <row r="22" spans="1:43" ht="14.85" customHeight="1">
      <c r="A22" s="59" t="s">
        <v>184</v>
      </c>
      <c r="B22" s="70"/>
      <c r="C22" s="82">
        <v>1.0112368599700001</v>
      </c>
      <c r="E22" s="82">
        <v>0</v>
      </c>
      <c r="F22" s="82">
        <v>0</v>
      </c>
      <c r="G22" s="82">
        <v>0</v>
      </c>
      <c r="H22" s="82">
        <v>0</v>
      </c>
      <c r="J22" s="82">
        <v>0</v>
      </c>
      <c r="K22" s="82">
        <v>0</v>
      </c>
      <c r="L22" s="82">
        <v>5.5080009999999999E-2</v>
      </c>
      <c r="M22" s="82">
        <v>5.5080009999999999E-2</v>
      </c>
      <c r="N22" s="81"/>
      <c r="O22" s="82">
        <v>0</v>
      </c>
      <c r="P22" s="82">
        <v>0</v>
      </c>
      <c r="Q22" s="82">
        <v>0</v>
      </c>
      <c r="R22" s="82">
        <v>0</v>
      </c>
      <c r="S22" s="81"/>
      <c r="T22" s="82">
        <v>0</v>
      </c>
      <c r="U22" s="82"/>
      <c r="V22" s="82"/>
      <c r="W22" s="82"/>
      <c r="X22" s="81"/>
      <c r="Y22" s="82">
        <v>0</v>
      </c>
      <c r="Z22" s="163">
        <v>0</v>
      </c>
      <c r="AA22" s="82">
        <v>0</v>
      </c>
      <c r="AB22" s="82">
        <v>0</v>
      </c>
      <c r="AC22" s="81"/>
      <c r="AD22" s="82">
        <v>0</v>
      </c>
      <c r="AE22" s="163">
        <v>0</v>
      </c>
      <c r="AF22" s="82">
        <v>5.5080009999999999E-2</v>
      </c>
      <c r="AG22" s="82">
        <v>0</v>
      </c>
      <c r="AH22" s="81"/>
      <c r="AI22" s="82">
        <v>0</v>
      </c>
      <c r="AJ22" s="82">
        <v>0</v>
      </c>
      <c r="AK22" s="82">
        <v>0</v>
      </c>
      <c r="AL22" s="82">
        <v>0</v>
      </c>
      <c r="AM22" s="81"/>
      <c r="AN22" s="82">
        <v>0</v>
      </c>
      <c r="AO22" s="82"/>
      <c r="AP22" s="82"/>
      <c r="AQ22" s="82"/>
    </row>
    <row r="23" spans="1:43" ht="14.85" customHeight="1">
      <c r="A23" s="59" t="s">
        <v>185</v>
      </c>
      <c r="B23" s="70"/>
      <c r="C23" s="82">
        <v>0</v>
      </c>
      <c r="E23" s="82">
        <v>0</v>
      </c>
      <c r="F23" s="82">
        <v>0</v>
      </c>
      <c r="G23" s="82">
        <v>0</v>
      </c>
      <c r="H23" s="82">
        <v>0</v>
      </c>
      <c r="J23" s="82">
        <v>0</v>
      </c>
      <c r="K23" s="82">
        <v>0</v>
      </c>
      <c r="L23" s="82">
        <v>0</v>
      </c>
      <c r="M23" s="82">
        <v>0</v>
      </c>
      <c r="N23" s="81"/>
      <c r="O23" s="82">
        <v>0</v>
      </c>
      <c r="P23" s="82">
        <v>0</v>
      </c>
      <c r="Q23" s="82">
        <v>0</v>
      </c>
      <c r="R23" s="82">
        <v>0</v>
      </c>
      <c r="S23" s="81"/>
      <c r="T23" s="82">
        <v>0</v>
      </c>
      <c r="U23" s="82"/>
      <c r="V23" s="82"/>
      <c r="W23" s="82"/>
      <c r="X23" s="81"/>
      <c r="Y23" s="82">
        <v>0</v>
      </c>
      <c r="Z23" s="82">
        <v>0</v>
      </c>
      <c r="AA23" s="82">
        <v>0</v>
      </c>
      <c r="AB23" s="82">
        <v>0</v>
      </c>
      <c r="AC23" s="81"/>
      <c r="AD23" s="82">
        <v>0</v>
      </c>
      <c r="AE23" s="82">
        <v>0</v>
      </c>
      <c r="AF23" s="82">
        <v>0</v>
      </c>
      <c r="AG23" s="82">
        <v>0</v>
      </c>
      <c r="AH23" s="81"/>
      <c r="AI23" s="82">
        <v>0</v>
      </c>
      <c r="AJ23" s="82">
        <v>0</v>
      </c>
      <c r="AK23" s="82">
        <v>0</v>
      </c>
      <c r="AL23" s="82">
        <v>0</v>
      </c>
      <c r="AM23" s="81"/>
      <c r="AN23" s="82">
        <v>0</v>
      </c>
      <c r="AO23" s="82"/>
      <c r="AP23" s="82"/>
      <c r="AQ23" s="82"/>
    </row>
    <row r="24" spans="1:43" ht="14.85" customHeight="1">
      <c r="A24" s="128"/>
      <c r="B24" s="129"/>
      <c r="C24" s="130"/>
      <c r="E24" s="130"/>
      <c r="F24" s="130"/>
      <c r="G24" s="130"/>
      <c r="H24" s="130"/>
      <c r="J24" s="130"/>
      <c r="K24" s="130"/>
      <c r="L24" s="130"/>
      <c r="M24" s="130"/>
      <c r="N24" s="131"/>
      <c r="O24" s="130"/>
      <c r="P24" s="130"/>
      <c r="Q24" s="130"/>
      <c r="R24" s="130"/>
      <c r="S24" s="131"/>
      <c r="T24" s="130"/>
      <c r="U24" s="130"/>
      <c r="V24" s="130"/>
      <c r="W24" s="130"/>
      <c r="X24" s="131"/>
      <c r="Y24" s="130"/>
      <c r="Z24" s="130"/>
      <c r="AA24" s="130"/>
      <c r="AB24" s="130"/>
      <c r="AC24" s="131"/>
      <c r="AD24" s="130"/>
      <c r="AE24" s="130"/>
      <c r="AF24" s="130"/>
      <c r="AG24" s="130"/>
      <c r="AH24" s="131"/>
      <c r="AI24" s="130"/>
      <c r="AJ24" s="130"/>
      <c r="AK24" s="130"/>
      <c r="AL24" s="130"/>
      <c r="AM24" s="131"/>
      <c r="AN24" s="130"/>
      <c r="AO24" s="130"/>
      <c r="AP24" s="130"/>
      <c r="AQ24" s="130"/>
    </row>
    <row r="25" spans="1:43" ht="14.85" customHeight="1" thickBot="1">
      <c r="A25" s="132" t="s">
        <v>186</v>
      </c>
      <c r="B25" s="85"/>
      <c r="C25" s="86"/>
      <c r="E25" s="86"/>
      <c r="F25" s="86"/>
      <c r="G25" s="86"/>
      <c r="H25" s="86"/>
      <c r="J25" s="86"/>
      <c r="K25" s="86"/>
      <c r="L25" s="86"/>
      <c r="M25" s="86"/>
      <c r="N25" s="87"/>
      <c r="O25" s="86"/>
      <c r="P25" s="86"/>
      <c r="Q25" s="86"/>
      <c r="R25" s="86"/>
      <c r="S25" s="87"/>
      <c r="T25" s="86"/>
      <c r="U25" s="86"/>
      <c r="V25" s="86"/>
      <c r="W25" s="86"/>
      <c r="X25" s="87"/>
      <c r="Y25" s="86"/>
      <c r="Z25" s="86"/>
      <c r="AA25" s="86"/>
      <c r="AB25" s="86"/>
      <c r="AC25" s="87"/>
      <c r="AD25" s="86"/>
      <c r="AE25" s="86"/>
      <c r="AF25" s="86"/>
      <c r="AG25" s="86"/>
      <c r="AH25" s="87"/>
      <c r="AI25" s="86"/>
      <c r="AJ25" s="86"/>
      <c r="AK25" s="86"/>
      <c r="AL25" s="86"/>
      <c r="AM25" s="87"/>
      <c r="AN25" s="86"/>
      <c r="AO25" s="86"/>
      <c r="AP25" s="86"/>
      <c r="AQ25" s="86"/>
    </row>
    <row r="26" spans="1:43" ht="14.85" customHeight="1">
      <c r="A26" s="59" t="s">
        <v>117</v>
      </c>
      <c r="B26" s="70"/>
      <c r="C26" s="228">
        <v>1.0115097792310604E-2</v>
      </c>
      <c r="E26" s="17">
        <v>2.3773547655495169E-3</v>
      </c>
      <c r="F26" s="17">
        <v>-6.9730996104701369E-4</v>
      </c>
      <c r="G26" s="228">
        <v>-2.8546241171786019E-3</v>
      </c>
      <c r="H26" s="228">
        <v>-3.9100642305633943E-3</v>
      </c>
      <c r="J26" s="17">
        <v>-7.9385899009643355E-3</v>
      </c>
      <c r="K26" s="17">
        <v>-7.6755062779055062E-3</v>
      </c>
      <c r="L26" s="228">
        <v>-7.6629724458209788E-3</v>
      </c>
      <c r="M26" s="228">
        <v>-7.3669221898200327E-3</v>
      </c>
      <c r="N26" s="81"/>
      <c r="O26" s="17">
        <v>-6.5486537866195002E-3</v>
      </c>
      <c r="P26" s="17">
        <v>-4.9631380728884476E-3</v>
      </c>
      <c r="Q26" s="228">
        <v>-4.1420015109450131E-3</v>
      </c>
      <c r="R26" s="228">
        <v>-3.4880845016335431E-3</v>
      </c>
      <c r="S26" s="81"/>
      <c r="T26" s="17">
        <v>-2.8742424206199143E-3</v>
      </c>
      <c r="U26" s="17"/>
      <c r="V26" s="228"/>
      <c r="W26" s="228"/>
      <c r="X26" s="81"/>
      <c r="Y26" s="17">
        <v>2.3773547655495169E-3</v>
      </c>
      <c r="Z26" s="17">
        <v>-3.7956899172233074E-3</v>
      </c>
      <c r="AA26" s="17">
        <v>-7.4026729273561414E-3</v>
      </c>
      <c r="AB26" s="17">
        <v>-7.3128020251953868E-3</v>
      </c>
      <c r="AC26" s="81"/>
      <c r="AD26" s="17">
        <v>-7.9385899009643355E-3</v>
      </c>
      <c r="AE26" s="17">
        <v>-7.3877662552578561E-3</v>
      </c>
      <c r="AF26" s="17">
        <v>-7.6296114795671409E-3</v>
      </c>
      <c r="AG26" s="17">
        <v>-8.5833241975242537E-3</v>
      </c>
      <c r="AH26" s="81"/>
      <c r="AI26" s="17">
        <v>-6.5486537866195002E-3</v>
      </c>
      <c r="AJ26" s="17">
        <v>-3.3319253679844631E-3</v>
      </c>
      <c r="AK26" s="17">
        <v>-2.4173513169954974E-3</v>
      </c>
      <c r="AL26" s="17">
        <v>-1.3714256195994851E-3</v>
      </c>
      <c r="AM26" s="81"/>
      <c r="AN26" s="17">
        <v>-2.8742424206199143E-3</v>
      </c>
      <c r="AO26" s="17"/>
      <c r="AP26" s="17"/>
      <c r="AQ26" s="17"/>
    </row>
    <row r="27" spans="1:43" ht="14.85" customHeight="1">
      <c r="A27" s="59" t="s">
        <v>187</v>
      </c>
      <c r="B27" s="70"/>
      <c r="C27" s="228">
        <v>9.1081449826097727E-2</v>
      </c>
      <c r="E27" s="17">
        <v>7.8906204254696397E-2</v>
      </c>
      <c r="F27" s="17">
        <v>6.049075705823579E-2</v>
      </c>
      <c r="G27" s="228">
        <v>5.5203508680100273E-2</v>
      </c>
      <c r="H27" s="228">
        <v>5.6156155025895757E-2</v>
      </c>
      <c r="J27" s="17">
        <v>6.7548356915087968E-2</v>
      </c>
      <c r="K27" s="17">
        <v>7.4424738446906807E-2</v>
      </c>
      <c r="L27" s="228">
        <v>7.0757736859386494E-2</v>
      </c>
      <c r="M27" s="228">
        <v>0.10449248580013654</v>
      </c>
      <c r="N27" s="81"/>
      <c r="O27" s="17">
        <v>0.33571007655843632</v>
      </c>
      <c r="P27" s="228">
        <v>0.46963251534205885</v>
      </c>
      <c r="Q27" s="228">
        <v>0.57879097249944267</v>
      </c>
      <c r="R27" s="228">
        <v>0.6345517491178374</v>
      </c>
      <c r="S27" s="81"/>
      <c r="T27" s="17">
        <v>0.73475913381596936</v>
      </c>
      <c r="U27" s="228"/>
      <c r="V27" s="228"/>
      <c r="W27" s="228"/>
      <c r="X27" s="81"/>
      <c r="Y27" s="17">
        <v>7.8906204254696397E-2</v>
      </c>
      <c r="Z27" s="17">
        <v>4.5427210520453579E-2</v>
      </c>
      <c r="AA27" s="17">
        <v>4.6187867285023151E-2</v>
      </c>
      <c r="AB27" s="17">
        <v>5.9354590768409314E-2</v>
      </c>
      <c r="AC27" s="81"/>
      <c r="AD27" s="17">
        <v>6.7548356915087968E-2</v>
      </c>
      <c r="AE27" s="17">
        <v>8.1700539384908774E-2</v>
      </c>
      <c r="AF27" s="17">
        <v>6.1598520898403009E-2</v>
      </c>
      <c r="AG27" s="17">
        <v>-0.24303206812325778</v>
      </c>
      <c r="AH27" s="81"/>
      <c r="AI27" s="17">
        <v>0.33571007655843632</v>
      </c>
      <c r="AJ27" s="17">
        <v>0.85588208695515333</v>
      </c>
      <c r="AK27" s="17">
        <v>1.2861423716041571</v>
      </c>
      <c r="AL27" s="17">
        <v>0.84180039664518191</v>
      </c>
      <c r="AM27" s="81"/>
      <c r="AN27" s="17">
        <v>0.73475913381596936</v>
      </c>
      <c r="AO27" s="17"/>
      <c r="AP27" s="17"/>
      <c r="AQ27" s="17"/>
    </row>
    <row r="28" spans="1:43" ht="14.85" customHeight="1">
      <c r="A28" s="59" t="s">
        <v>188</v>
      </c>
      <c r="B28" s="70"/>
      <c r="C28" s="228">
        <v>1.8321074501259339E-2</v>
      </c>
      <c r="E28" s="17">
        <v>2.8651324503116029E-3</v>
      </c>
      <c r="F28" s="17">
        <v>4.7391788486171385E-3</v>
      </c>
      <c r="G28" s="228">
        <v>9.2727138953567281E-3</v>
      </c>
      <c r="H28" s="228">
        <v>1.1777532310209953E-2</v>
      </c>
      <c r="J28" s="17">
        <v>4.0581727525633151E-3</v>
      </c>
      <c r="K28" s="17">
        <v>7.3705519743332282E-3</v>
      </c>
      <c r="L28" s="228">
        <v>1.2672001770512382E-2</v>
      </c>
      <c r="M28" s="228">
        <v>2.7318093033115838E-2</v>
      </c>
      <c r="N28" s="81"/>
      <c r="O28" s="17">
        <v>2.5352795376470164E-3</v>
      </c>
      <c r="P28" s="17">
        <v>5.9020390850878166E-3</v>
      </c>
      <c r="Q28" s="228">
        <v>1.1284525828499621E-2</v>
      </c>
      <c r="R28" s="228">
        <v>1.6567508400967598E-2</v>
      </c>
      <c r="S28" s="81"/>
      <c r="T28" s="17">
        <v>2.6749788535825911E-3</v>
      </c>
      <c r="U28" s="17"/>
      <c r="V28" s="228"/>
      <c r="W28" s="228"/>
      <c r="X28" s="81"/>
      <c r="Y28" s="17">
        <v>2.8651324503116029E-3</v>
      </c>
      <c r="Z28" s="17">
        <v>1.7511349829086619E-3</v>
      </c>
      <c r="AA28" s="17">
        <v>4.3139960758080192E-3</v>
      </c>
      <c r="AB28" s="17">
        <v>2.101738875455643E-3</v>
      </c>
      <c r="AC28" s="81"/>
      <c r="AD28" s="17">
        <v>4.0581727525633151E-3</v>
      </c>
      <c r="AE28" s="17">
        <v>3.1427966348651529E-3</v>
      </c>
      <c r="AF28" s="17">
        <v>5.0009239521458899E-3</v>
      </c>
      <c r="AG28" s="17">
        <v>1.3924246977230267E-2</v>
      </c>
      <c r="AH28" s="81"/>
      <c r="AI28" s="17">
        <v>2.5352795376470164E-3</v>
      </c>
      <c r="AJ28" s="17">
        <v>3.2616444153471284E-3</v>
      </c>
      <c r="AK28" s="17">
        <v>5.103457454628221E-3</v>
      </c>
      <c r="AL28" s="17">
        <v>4.7596546637815205E-3</v>
      </c>
      <c r="AM28" s="81"/>
      <c r="AN28" s="17">
        <v>2.6749788535825911E-3</v>
      </c>
      <c r="AO28" s="17"/>
      <c r="AP28" s="17"/>
      <c r="AQ28" s="17"/>
    </row>
    <row r="29" spans="1:43" ht="14.85" customHeight="1">
      <c r="A29" s="59" t="s">
        <v>189</v>
      </c>
      <c r="B29" s="70"/>
      <c r="C29" s="17"/>
      <c r="E29" s="17"/>
      <c r="F29" s="17"/>
      <c r="G29" s="17"/>
      <c r="H29" s="17"/>
      <c r="J29" s="17"/>
      <c r="K29" s="17"/>
      <c r="L29" s="17">
        <v>1.3302135611416929E-2</v>
      </c>
      <c r="M29" s="17">
        <v>2.8392985324163279E-2</v>
      </c>
      <c r="N29" s="81"/>
      <c r="O29" s="17">
        <v>2.6325733938323483E-3</v>
      </c>
      <c r="P29" s="17">
        <v>6.1275230261234395E-3</v>
      </c>
      <c r="Q29" s="17">
        <v>1.1714719006084767E-2</v>
      </c>
      <c r="R29" s="17">
        <v>1.7155792217574031E-2</v>
      </c>
      <c r="S29" s="81"/>
      <c r="T29" s="17">
        <v>2.7706709591143338E-3</v>
      </c>
      <c r="U29" s="17"/>
      <c r="V29" s="17"/>
      <c r="W29" s="17"/>
      <c r="X29" s="81"/>
      <c r="Y29" s="17"/>
      <c r="Z29" s="17"/>
      <c r="AA29" s="17"/>
      <c r="AB29" s="17"/>
      <c r="AC29" s="81"/>
      <c r="AD29" s="17"/>
      <c r="AE29" s="17"/>
      <c r="AF29" s="17">
        <v>5.2496022174354489E-3</v>
      </c>
      <c r="AG29" s="17">
        <v>1.4472128035996772E-2</v>
      </c>
      <c r="AH29" s="81"/>
      <c r="AI29" s="17">
        <v>2.6325733938323483E-3</v>
      </c>
      <c r="AJ29" s="17">
        <v>3.3862536269139406E-3</v>
      </c>
      <c r="AK29" s="17">
        <v>5.2980134875926146E-3</v>
      </c>
      <c r="AL29" s="17">
        <v>4.928661839970698E-3</v>
      </c>
      <c r="AM29" s="81"/>
      <c r="AN29" s="17">
        <v>2.7706709591143338E-3</v>
      </c>
      <c r="AO29" s="17"/>
      <c r="AP29" s="17"/>
      <c r="AQ29" s="17"/>
    </row>
    <row r="30" spans="1:43" ht="14.85" customHeight="1">
      <c r="A30" s="59" t="s">
        <v>118</v>
      </c>
      <c r="B30" s="70"/>
      <c r="C30" s="228" t="s">
        <v>199</v>
      </c>
      <c r="E30" s="228" t="s">
        <v>199</v>
      </c>
      <c r="F30" s="228" t="s">
        <v>199</v>
      </c>
      <c r="G30" s="228" t="s">
        <v>199</v>
      </c>
      <c r="H30" s="228" t="s">
        <v>199</v>
      </c>
      <c r="J30" s="228" t="s">
        <v>199</v>
      </c>
      <c r="K30" s="228" t="s">
        <v>199</v>
      </c>
      <c r="L30" s="228" t="s">
        <v>199</v>
      </c>
      <c r="M30" s="228" t="s">
        <v>199</v>
      </c>
      <c r="N30" s="81"/>
      <c r="O30" s="228" t="s">
        <v>199</v>
      </c>
      <c r="P30" s="228" t="s">
        <v>199</v>
      </c>
      <c r="Q30" s="228" t="s">
        <v>199</v>
      </c>
      <c r="R30" s="228" t="s">
        <v>199</v>
      </c>
      <c r="S30" s="81"/>
      <c r="T30" s="228" t="s">
        <v>199</v>
      </c>
      <c r="U30" s="228"/>
      <c r="V30" s="228"/>
      <c r="W30" s="228"/>
      <c r="X30" s="81"/>
      <c r="Y30" s="228" t="s">
        <v>199</v>
      </c>
      <c r="Z30" s="228" t="s">
        <v>199</v>
      </c>
      <c r="AA30" s="228" t="s">
        <v>199</v>
      </c>
      <c r="AB30" s="228" t="s">
        <v>199</v>
      </c>
      <c r="AC30" s="81"/>
      <c r="AD30" s="228" t="s">
        <v>199</v>
      </c>
      <c r="AE30" s="228" t="s">
        <v>199</v>
      </c>
      <c r="AF30" s="228" t="s">
        <v>199</v>
      </c>
      <c r="AG30" s="228" t="s">
        <v>199</v>
      </c>
      <c r="AH30" s="81"/>
      <c r="AI30" s="228" t="s">
        <v>199</v>
      </c>
      <c r="AJ30" s="17" t="s">
        <v>199</v>
      </c>
      <c r="AK30" s="17" t="s">
        <v>199</v>
      </c>
      <c r="AL30" s="17" t="s">
        <v>199</v>
      </c>
      <c r="AM30" s="81"/>
      <c r="AN30" s="228" t="s">
        <v>199</v>
      </c>
      <c r="AO30" s="17"/>
      <c r="AP30" s="17"/>
      <c r="AQ30" s="17"/>
    </row>
    <row r="31" spans="1:43" ht="14.85" customHeight="1">
      <c r="A31" s="59" t="s">
        <v>190</v>
      </c>
      <c r="B31" s="70"/>
      <c r="C31" s="303">
        <v>5.7595362979209815E-2</v>
      </c>
      <c r="D31" s="304"/>
      <c r="E31" s="302">
        <v>5.5813296208290133E-2</v>
      </c>
      <c r="F31" s="302">
        <v>5.6784656363186393E-2</v>
      </c>
      <c r="G31" s="303">
        <v>5.3311828993761683E-2</v>
      </c>
      <c r="H31" s="303">
        <v>4.7921131668099762E-2</v>
      </c>
      <c r="I31" s="304"/>
      <c r="J31" s="302">
        <v>4.7719379724771922E-2</v>
      </c>
      <c r="K31" s="302">
        <v>4.6729514045749161E-2</v>
      </c>
      <c r="L31" s="303">
        <v>4.6154972317473369E-2</v>
      </c>
      <c r="M31" s="303">
        <v>3.4708080719772397E-2</v>
      </c>
      <c r="N31" s="299"/>
      <c r="O31" s="17">
        <v>3.5595986288903009E-2</v>
      </c>
      <c r="P31" s="17">
        <v>3.4639390869854833E-2</v>
      </c>
      <c r="Q31" s="228">
        <v>3.423768959705073E-2</v>
      </c>
      <c r="R31" s="228">
        <v>3.076910290180351E-2</v>
      </c>
      <c r="S31" s="299"/>
      <c r="T31" s="17">
        <v>3.1170971180937559E-2</v>
      </c>
      <c r="U31" s="17"/>
      <c r="V31" s="228"/>
      <c r="W31" s="228"/>
      <c r="X31" s="299"/>
      <c r="Y31" s="302">
        <v>5.5813296208290133E-2</v>
      </c>
      <c r="Z31" s="302">
        <v>5.6784656363186393E-2</v>
      </c>
      <c r="AA31" s="303">
        <v>5.3311828993761683E-2</v>
      </c>
      <c r="AB31" s="303">
        <v>4.7921131668099762E-2</v>
      </c>
      <c r="AC31" s="304"/>
      <c r="AD31" s="302">
        <v>4.7719379724771922E-2</v>
      </c>
      <c r="AE31" s="302">
        <v>4.6729514045749161E-2</v>
      </c>
      <c r="AF31" s="303">
        <v>4.6154972317473369E-2</v>
      </c>
      <c r="AG31" s="303">
        <v>3.4708080719772397E-2</v>
      </c>
      <c r="AH31" s="299"/>
      <c r="AI31" s="17">
        <v>3.5595986288903009E-2</v>
      </c>
      <c r="AJ31" s="17">
        <v>3.4639390869854833E-2</v>
      </c>
      <c r="AK31" s="17">
        <v>3.423768959705073E-2</v>
      </c>
      <c r="AL31" s="17">
        <v>3.076910290180351E-2</v>
      </c>
      <c r="AM31" s="299"/>
      <c r="AN31" s="17">
        <v>3.1170971180937559E-2</v>
      </c>
      <c r="AO31" s="17"/>
      <c r="AP31" s="17"/>
      <c r="AQ31" s="17"/>
    </row>
    <row r="32" spans="1:43" ht="14.85" customHeight="1">
      <c r="A32" s="59" t="s">
        <v>121</v>
      </c>
      <c r="B32" s="70"/>
      <c r="C32" s="228">
        <v>0.77392246504355067</v>
      </c>
      <c r="E32" s="17">
        <v>0.7831573962632945</v>
      </c>
      <c r="F32" s="17">
        <v>0.78611606732978712</v>
      </c>
      <c r="G32" s="228">
        <v>0.80228343250828305</v>
      </c>
      <c r="H32" s="228">
        <v>0.820021930103637</v>
      </c>
      <c r="J32" s="17">
        <v>0.82464267807927738</v>
      </c>
      <c r="K32" s="17">
        <v>0.82565865717642128</v>
      </c>
      <c r="L32" s="228">
        <v>0.83064586662734996</v>
      </c>
      <c r="M32" s="228">
        <v>0.80231723280279932</v>
      </c>
      <c r="N32" s="81"/>
      <c r="O32" s="17">
        <v>0.79566584564951603</v>
      </c>
      <c r="P32" s="17">
        <v>0.80379431942129165</v>
      </c>
      <c r="Q32" s="228">
        <v>0.81603996348941454</v>
      </c>
      <c r="R32" s="228">
        <v>0.81821352642806777</v>
      </c>
      <c r="S32" s="81"/>
      <c r="T32" s="17">
        <v>0.82755762633919705</v>
      </c>
      <c r="U32" s="17"/>
      <c r="V32" s="228"/>
      <c r="W32" s="228"/>
      <c r="X32" s="81"/>
      <c r="Y32" s="17">
        <v>0.7831573962632945</v>
      </c>
      <c r="Z32" s="17">
        <v>0.78611606732978712</v>
      </c>
      <c r="AA32" s="17">
        <v>0.80228343250828305</v>
      </c>
      <c r="AB32" s="17">
        <v>0.820021930103637</v>
      </c>
      <c r="AC32" s="81"/>
      <c r="AD32" s="17">
        <v>0.82464267807927738</v>
      </c>
      <c r="AE32" s="17">
        <v>0.82565865717642128</v>
      </c>
      <c r="AF32" s="17">
        <v>0.83064586662734996</v>
      </c>
      <c r="AG32" s="17">
        <v>0.80231723280279932</v>
      </c>
      <c r="AH32" s="81"/>
      <c r="AI32" s="17">
        <v>0.79566584564951603</v>
      </c>
      <c r="AJ32" s="17">
        <v>0.80379431942129165</v>
      </c>
      <c r="AK32" s="17">
        <v>0.81603996348941454</v>
      </c>
      <c r="AL32" s="17">
        <v>0.81821352642806777</v>
      </c>
      <c r="AM32" s="81"/>
      <c r="AN32" s="17">
        <v>0.82755762633919705</v>
      </c>
      <c r="AO32" s="17"/>
      <c r="AP32" s="17"/>
      <c r="AQ32" s="17"/>
    </row>
    <row r="33" spans="1:43" ht="14.85" customHeight="1">
      <c r="A33" s="59" t="s">
        <v>191</v>
      </c>
      <c r="B33" s="70"/>
      <c r="C33" s="228">
        <v>3.3954666717847061E-2</v>
      </c>
      <c r="E33" s="17">
        <v>4.402230706807899E-2</v>
      </c>
      <c r="F33" s="17">
        <v>4.4733892838922734E-2</v>
      </c>
      <c r="G33" s="228">
        <v>4.5576405093774731E-2</v>
      </c>
      <c r="H33" s="228">
        <v>4.512082159853259E-2</v>
      </c>
      <c r="J33" s="17">
        <v>4.4862859150895142E-2</v>
      </c>
      <c r="K33" s="17">
        <v>4.46711779448822E-2</v>
      </c>
      <c r="L33" s="228">
        <v>4.4210016924925995E-2</v>
      </c>
      <c r="M33" s="228">
        <v>4.3827649935773171E-2</v>
      </c>
      <c r="N33" s="81"/>
      <c r="O33" s="17">
        <v>4.1703762682302907E-2</v>
      </c>
      <c r="P33" s="17">
        <v>4.1214991665620072E-2</v>
      </c>
      <c r="Q33" s="228">
        <v>4.0547719525537922E-2</v>
      </c>
      <c r="R33" s="17">
        <v>4.0068692016628084E-2</v>
      </c>
      <c r="S33" s="81"/>
      <c r="T33" s="17">
        <v>4.0074723833727614E-2</v>
      </c>
      <c r="U33" s="17"/>
      <c r="V33" s="228"/>
      <c r="W33" s="17"/>
      <c r="X33" s="81"/>
      <c r="Y33" s="17">
        <v>4.402230706807899E-2</v>
      </c>
      <c r="Z33" s="17">
        <v>4.5823263981551864E-2</v>
      </c>
      <c r="AA33" s="17">
        <v>4.7926167960134339E-2</v>
      </c>
      <c r="AB33" s="229">
        <v>4.4642063336648552E-2</v>
      </c>
      <c r="AC33" s="81"/>
      <c r="AD33" s="17">
        <v>4.4862859150895142E-2</v>
      </c>
      <c r="AE33" s="17">
        <v>4.465296393500888E-2</v>
      </c>
      <c r="AF33" s="17">
        <v>4.3572706294090137E-2</v>
      </c>
      <c r="AG33" s="229">
        <v>4.2722173370550266E-2</v>
      </c>
      <c r="AH33" s="81"/>
      <c r="AI33" s="17">
        <v>4.1703762682302907E-2</v>
      </c>
      <c r="AJ33" s="17">
        <v>4.0865517634234787E-2</v>
      </c>
      <c r="AK33" s="17">
        <v>3.9167741515000014E-2</v>
      </c>
      <c r="AL33" s="229">
        <v>3.8914727960761106E-2</v>
      </c>
      <c r="AM33" s="81"/>
      <c r="AN33" s="17">
        <v>4.0074723833727614E-2</v>
      </c>
      <c r="AO33" s="17"/>
      <c r="AP33" s="17"/>
      <c r="AQ33" s="229"/>
    </row>
    <row r="34" spans="1:43" ht="14.85" customHeight="1">
      <c r="A34" s="157" t="s">
        <v>192</v>
      </c>
      <c r="B34"/>
    </row>
    <row r="35" spans="1:43" ht="14.85" customHeight="1">
      <c r="A35" s="100" t="s">
        <v>193</v>
      </c>
      <c r="F35" s="252"/>
      <c r="K35" s="252"/>
      <c r="P35" s="252"/>
      <c r="U35" s="252"/>
      <c r="Z35" s="240"/>
      <c r="AA35" s="241"/>
      <c r="AB35" s="241"/>
      <c r="AE35" s="240"/>
      <c r="AF35" s="241"/>
      <c r="AG35" s="241"/>
      <c r="AJ35" s="240"/>
      <c r="AK35" s="241"/>
      <c r="AL35" s="241"/>
      <c r="AO35" s="240"/>
      <c r="AP35" s="241"/>
      <c r="AQ35" s="241"/>
    </row>
    <row r="36" spans="1:43" ht="14.85" customHeight="1">
      <c r="A36" s="100" t="s">
        <v>194</v>
      </c>
      <c r="Z36" s="242"/>
      <c r="AA36" s="243"/>
      <c r="AB36" s="209"/>
      <c r="AE36" s="242"/>
      <c r="AF36" s="243"/>
      <c r="AG36" s="209"/>
      <c r="AJ36" s="242"/>
      <c r="AK36" s="243"/>
      <c r="AL36" s="209"/>
      <c r="AO36" s="242"/>
      <c r="AP36" s="243"/>
      <c r="AQ36" s="209"/>
    </row>
    <row r="37" spans="1:43" ht="14.85" customHeight="1">
      <c r="A37" s="100" t="s">
        <v>195</v>
      </c>
      <c r="B37" s="240"/>
      <c r="C37" s="209"/>
      <c r="E37" s="209"/>
      <c r="F37" s="209"/>
      <c r="G37" s="209"/>
      <c r="H37" s="209"/>
      <c r="J37" s="209"/>
      <c r="K37" s="209"/>
      <c r="L37" s="209"/>
      <c r="M37" s="209"/>
      <c r="O37" s="209"/>
      <c r="P37" s="209"/>
      <c r="Q37" s="209"/>
      <c r="R37" s="209"/>
      <c r="T37" s="209"/>
      <c r="U37" s="209"/>
      <c r="V37" s="209"/>
      <c r="W37" s="209"/>
      <c r="Z37" s="240"/>
      <c r="AA37" s="244"/>
      <c r="AB37" s="244"/>
      <c r="AE37" s="240"/>
      <c r="AF37" s="244"/>
      <c r="AG37" s="244"/>
      <c r="AJ37" s="240"/>
      <c r="AK37" s="244"/>
      <c r="AL37" s="244"/>
      <c r="AO37" s="240"/>
      <c r="AP37" s="244"/>
      <c r="AQ37" s="244"/>
    </row>
    <row r="38" spans="1:43" ht="14.85" customHeight="1">
      <c r="A38" s="100" t="s">
        <v>196</v>
      </c>
      <c r="B38" s="157"/>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row>
    <row r="39" spans="1:43" ht="14.85" customHeight="1">
      <c r="A39" s="157"/>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row>
    <row r="40" spans="1:43" ht="14.85" customHeight="1">
      <c r="B40" s="240"/>
      <c r="Z40" s="240"/>
      <c r="AA40" s="245"/>
      <c r="AB40" s="245"/>
      <c r="AE40" s="240"/>
      <c r="AF40" s="245"/>
      <c r="AG40" s="245"/>
      <c r="AJ40" s="240"/>
      <c r="AK40" s="245"/>
      <c r="AL40" s="245"/>
      <c r="AO40" s="240"/>
      <c r="AP40" s="245"/>
      <c r="AQ40" s="245"/>
    </row>
  </sheetData>
  <mergeCells count="8">
    <mergeCell ref="E6:H6"/>
    <mergeCell ref="J6:M6"/>
    <mergeCell ref="T6:W6"/>
    <mergeCell ref="AN6:AQ6"/>
    <mergeCell ref="AI6:AL6"/>
    <mergeCell ref="AD6:AG6"/>
    <mergeCell ref="Y6:AB6"/>
    <mergeCell ref="O6:R6"/>
  </mergeCells>
  <conditionalFormatting sqref="C18:C19">
    <cfRule type="containsErrors" dxfId="575" priority="230">
      <formula>ISERROR(C18)</formula>
    </cfRule>
  </conditionalFormatting>
  <conditionalFormatting sqref="F7:H7">
    <cfRule type="containsErrors" dxfId="574" priority="225">
      <formula>ISERROR(F7)</formula>
    </cfRule>
  </conditionalFormatting>
  <conditionalFormatting sqref="G18">
    <cfRule type="containsErrors" dxfId="573" priority="156">
      <formula>ISERROR(G18)</formula>
    </cfRule>
  </conditionalFormatting>
  <conditionalFormatting sqref="G8:H8">
    <cfRule type="containsErrors" dxfId="572" priority="227">
      <formula>ISERROR(G8)</formula>
    </cfRule>
  </conditionalFormatting>
  <conditionalFormatting sqref="G15:H15">
    <cfRule type="containsErrors" dxfId="571" priority="146">
      <formula>ISERROR(G15)</formula>
    </cfRule>
  </conditionalFormatting>
  <conditionalFormatting sqref="H18:H19">
    <cfRule type="containsErrors" dxfId="570" priority="147">
      <formula>ISERROR(H18)</formula>
    </cfRule>
  </conditionalFormatting>
  <conditionalFormatting sqref="K7:M7">
    <cfRule type="containsErrors" dxfId="569" priority="142">
      <formula>ISERROR(K7)</formula>
    </cfRule>
  </conditionalFormatting>
  <conditionalFormatting sqref="L18">
    <cfRule type="containsErrors" dxfId="568" priority="119">
      <formula>ISERROR(L18)</formula>
    </cfRule>
  </conditionalFormatting>
  <conditionalFormatting sqref="L8:M8">
    <cfRule type="containsErrors" dxfId="567" priority="144">
      <formula>ISERROR(L8)</formula>
    </cfRule>
  </conditionalFormatting>
  <conditionalFormatting sqref="L15:M15">
    <cfRule type="containsErrors" dxfId="566" priority="116">
      <formula>ISERROR(L15)</formula>
    </cfRule>
  </conditionalFormatting>
  <conditionalFormatting sqref="M18:M19">
    <cfRule type="containsErrors" dxfId="565" priority="117">
      <formula>ISERROR(M18)</formula>
    </cfRule>
  </conditionalFormatting>
  <conditionalFormatting sqref="N8:N33">
    <cfRule type="containsErrors" dxfId="564" priority="60">
      <formula>ISERROR(N8)</formula>
    </cfRule>
  </conditionalFormatting>
  <conditionalFormatting sqref="O9:O29">
    <cfRule type="containsErrors" dxfId="563" priority="45">
      <formula>ISERROR(O9)</formula>
    </cfRule>
  </conditionalFormatting>
  <conditionalFormatting sqref="O31:P33">
    <cfRule type="containsErrors" dxfId="562" priority="38">
      <formula>ISERROR(O31)</formula>
    </cfRule>
  </conditionalFormatting>
  <conditionalFormatting sqref="O7:R8">
    <cfRule type="containsErrors" dxfId="561" priority="52">
      <formula>ISERROR(O7)</formula>
    </cfRule>
  </conditionalFormatting>
  <conditionalFormatting sqref="P9:P26">
    <cfRule type="containsErrors" dxfId="560" priority="39">
      <formula>ISERROR(P9)</formula>
    </cfRule>
  </conditionalFormatting>
  <conditionalFormatting sqref="P28:P29">
    <cfRule type="containsErrors" dxfId="559" priority="42">
      <formula>ISERROR(P28)</formula>
    </cfRule>
  </conditionalFormatting>
  <conditionalFormatting sqref="Q18">
    <cfRule type="containsErrors" dxfId="558" priority="29">
      <formula>ISERROR(Q18)</formula>
    </cfRule>
  </conditionalFormatting>
  <conditionalFormatting sqref="Q15:R15">
    <cfRule type="containsErrors" dxfId="557" priority="24">
      <formula>ISERROR(Q15)</formula>
    </cfRule>
  </conditionalFormatting>
  <conditionalFormatting sqref="R18:R19">
    <cfRule type="containsErrors" dxfId="556" priority="25">
      <formula>ISERROR(R18)</formula>
    </cfRule>
  </conditionalFormatting>
  <conditionalFormatting sqref="S8:S33">
    <cfRule type="containsErrors" dxfId="555" priority="22">
      <formula>ISERROR(S8)</formula>
    </cfRule>
  </conditionalFormatting>
  <conditionalFormatting sqref="T9:T29 T31:U33">
    <cfRule type="containsErrors" dxfId="554" priority="2">
      <formula>ISERROR(T9)</formula>
    </cfRule>
  </conditionalFormatting>
  <conditionalFormatting sqref="T7:W8">
    <cfRule type="containsErrors" dxfId="553" priority="13">
      <formula>ISERROR(T7)</formula>
    </cfRule>
  </conditionalFormatting>
  <conditionalFormatting sqref="U9:U26">
    <cfRule type="containsErrors" dxfId="552" priority="18">
      <formula>ISERROR(U9)</formula>
    </cfRule>
  </conditionalFormatting>
  <conditionalFormatting sqref="U28:U29">
    <cfRule type="containsErrors" dxfId="551" priority="19">
      <formula>ISERROR(U28)</formula>
    </cfRule>
  </conditionalFormatting>
  <conditionalFormatting sqref="V18">
    <cfRule type="containsErrors" dxfId="550" priority="16">
      <formula>ISERROR(V18)</formula>
    </cfRule>
  </conditionalFormatting>
  <conditionalFormatting sqref="V15:W15">
    <cfRule type="containsErrors" dxfId="549" priority="14">
      <formula>ISERROR(V15)</formula>
    </cfRule>
  </conditionalFormatting>
  <conditionalFormatting sqref="W18:W19">
    <cfRule type="containsErrors" dxfId="548" priority="15">
      <formula>ISERROR(W18)</formula>
    </cfRule>
  </conditionalFormatting>
  <conditionalFormatting sqref="Y28:Y29">
    <cfRule type="containsErrors" dxfId="547" priority="166">
      <formula>ISERROR(Y28)</formula>
    </cfRule>
  </conditionalFormatting>
  <conditionalFormatting sqref="Z7:Z25 AE7:AE25 E7:E29 J7:J29 B7:B33 C8 F8:F29 K8:K29 AC8:AC30 X8:X33 AA9:AA25 AF9:AF25 Y9:Y26 AD9:AD26 C15 Y31:Z31 AD31:AE31 E31:F33 J31:K33 Y32:Y33 AC32:AD33">
    <cfRule type="containsErrors" dxfId="546" priority="337">
      <formula>ISERROR(B7)</formula>
    </cfRule>
  </conditionalFormatting>
  <conditionalFormatting sqref="AA36">
    <cfRule type="containsErrors" dxfId="545" priority="63">
      <formula>ISERROR(AA36)</formula>
    </cfRule>
  </conditionalFormatting>
  <conditionalFormatting sqref="AA35:AB35">
    <cfRule type="containsErrors" dxfId="544" priority="64">
      <formula>ISERROR(AA35)</formula>
    </cfRule>
  </conditionalFormatting>
  <conditionalFormatting sqref="AB15">
    <cfRule type="containsErrors" dxfId="543" priority="178">
      <formula>ISERROR(AB15)</formula>
    </cfRule>
  </conditionalFormatting>
  <conditionalFormatting sqref="AD28:AD29">
    <cfRule type="containsErrors" dxfId="542" priority="66">
      <formula>ISERROR(AD28)</formula>
    </cfRule>
  </conditionalFormatting>
  <conditionalFormatting sqref="AF36">
    <cfRule type="containsErrors" dxfId="541" priority="61">
      <formula>ISERROR(AF36)</formula>
    </cfRule>
  </conditionalFormatting>
  <conditionalFormatting sqref="AF35:AG35">
    <cfRule type="containsErrors" dxfId="540" priority="62">
      <formula>ISERROR(AF35)</formula>
    </cfRule>
  </conditionalFormatting>
  <conditionalFormatting sqref="AG15">
    <cfRule type="containsErrors" dxfId="539" priority="101">
      <formula>ISERROR(AG15)</formula>
    </cfRule>
  </conditionalFormatting>
  <conditionalFormatting sqref="AH8:AH33">
    <cfRule type="containsErrors" dxfId="538" priority="51">
      <formula>ISERROR(AH8)</formula>
    </cfRule>
  </conditionalFormatting>
  <conditionalFormatting sqref="AI9:AI29">
    <cfRule type="containsErrors" dxfId="537" priority="44">
      <formula>ISERROR(AI9)</formula>
    </cfRule>
  </conditionalFormatting>
  <conditionalFormatting sqref="AI31:AI33">
    <cfRule type="containsErrors" dxfId="536" priority="43">
      <formula>ISERROR(AI31)</formula>
    </cfRule>
  </conditionalFormatting>
  <conditionalFormatting sqref="AJ7:AJ25">
    <cfRule type="containsErrors" dxfId="535" priority="32">
      <formula>ISERROR(AJ7)</formula>
    </cfRule>
  </conditionalFormatting>
  <conditionalFormatting sqref="AJ31">
    <cfRule type="containsErrors" dxfId="534" priority="31">
      <formula>ISERROR(AJ31)</formula>
    </cfRule>
  </conditionalFormatting>
  <conditionalFormatting sqref="AK9:AK25">
    <cfRule type="containsErrors" dxfId="533" priority="26">
      <formula>ISERROR(AK9)</formula>
    </cfRule>
  </conditionalFormatting>
  <conditionalFormatting sqref="AK36">
    <cfRule type="containsErrors" dxfId="532" priority="47">
      <formula>ISERROR(AK36)</formula>
    </cfRule>
  </conditionalFormatting>
  <conditionalFormatting sqref="AK35:AL35">
    <cfRule type="containsErrors" dxfId="531" priority="48">
      <formula>ISERROR(AK35)</formula>
    </cfRule>
  </conditionalFormatting>
  <conditionalFormatting sqref="AL15">
    <cfRule type="containsErrors" dxfId="530" priority="23">
      <formula>ISERROR(AL15)</formula>
    </cfRule>
  </conditionalFormatting>
  <conditionalFormatting sqref="AM8:AM33">
    <cfRule type="containsErrors" dxfId="529" priority="12">
      <formula>ISERROR(AM8)</formula>
    </cfRule>
  </conditionalFormatting>
  <conditionalFormatting sqref="AN9:AN29 AN31:AN33">
    <cfRule type="containsErrors" dxfId="528" priority="1">
      <formula>ISERROR(AN9)</formula>
    </cfRule>
  </conditionalFormatting>
  <conditionalFormatting sqref="AO7:AO25">
    <cfRule type="containsErrors" dxfId="527" priority="3">
      <formula>ISERROR(AO7)</formula>
    </cfRule>
  </conditionalFormatting>
  <conditionalFormatting sqref="AO31">
    <cfRule type="containsErrors" dxfId="526" priority="6">
      <formula>ISERROR(AO31)</formula>
    </cfRule>
  </conditionalFormatting>
  <conditionalFormatting sqref="AP9:AP25">
    <cfRule type="containsErrors" dxfId="525" priority="5">
      <formula>ISERROR(AP9)</formula>
    </cfRule>
  </conditionalFormatting>
  <conditionalFormatting sqref="AP36">
    <cfRule type="containsErrors" dxfId="524" priority="10">
      <formula>ISERROR(AP36)</formula>
    </cfRule>
  </conditionalFormatting>
  <conditionalFormatting sqref="AP35:AQ35">
    <cfRule type="containsErrors" dxfId="523" priority="11">
      <formula>ISERROR(AP35)</formula>
    </cfRule>
  </conditionalFormatting>
  <conditionalFormatting sqref="AQ15">
    <cfRule type="containsErrors" dxfId="522" priority="4">
      <formula>ISERROR(AQ15)</formula>
    </cfRule>
  </conditionalFormatting>
  <printOptions horizontalCentered="1" verticalCentered="1"/>
  <pageMargins left="0.23622047244094491" right="0.23622047244094491" top="0.74803149606299213" bottom="0.74803149606299213" header="0.31496062992125984" footer="0.31496062992125984"/>
  <pageSetup paperSize="9" scale="6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E49D3-DF05-4BB8-A01E-2E2C383D9A25}">
  <sheetPr>
    <tabColor rgb="FFFF4D5A"/>
    <pageSetUpPr fitToPage="1"/>
  </sheetPr>
  <dimension ref="A1:AG40"/>
  <sheetViews>
    <sheetView showGridLines="0" zoomScale="85" zoomScaleNormal="85" zoomScaleSheetLayoutView="75" workbookViewId="0">
      <pane xSplit="1" ySplit="7" topLeftCell="B8" activePane="bottomRight" state="frozen"/>
      <selection pane="topRight" activeCell="A2" sqref="A2"/>
      <selection pane="bottomLeft" activeCell="A2" sqref="A2"/>
      <selection pane="bottomRight" activeCell="V43" sqref="V43"/>
    </sheetView>
  </sheetViews>
  <sheetFormatPr defaultColWidth="11.42578125" defaultRowHeight="13.5"/>
  <cols>
    <col min="1" max="1" width="45.5703125" style="100" customWidth="1"/>
    <col min="2" max="2" width="1.5703125" style="100" customWidth="1"/>
    <col min="3" max="3" width="11.5703125" style="100" customWidth="1"/>
    <col min="4" max="4" width="1.5703125" style="100" customWidth="1"/>
    <col min="5" max="8" width="11.5703125" style="100" customWidth="1"/>
    <col min="9" max="9" width="1.5703125" style="100" customWidth="1"/>
    <col min="10" max="13" width="11.5703125" style="100" customWidth="1"/>
    <col min="14" max="14" width="1.5703125" style="100" customWidth="1"/>
    <col min="15" max="18" width="11.5703125" style="100" customWidth="1"/>
    <col min="19" max="19" width="1.5703125" style="100" customWidth="1"/>
    <col min="20" max="23" width="11.5703125" style="100" customWidth="1"/>
    <col min="24" max="24" width="1.5703125" style="100" customWidth="1"/>
    <col min="25" max="28" width="11.5703125" style="100" customWidth="1"/>
    <col min="29" max="29" width="1.5703125" style="100" customWidth="1"/>
    <col min="30" max="33" width="11.5703125" style="100" customWidth="1"/>
    <col min="34" max="16384" width="11.42578125" style="100"/>
  </cols>
  <sheetData>
    <row r="1" spans="1:33" ht="27.75">
      <c r="A1" s="152" t="s">
        <v>176</v>
      </c>
    </row>
    <row r="2" spans="1:33" ht="14.85" customHeight="1">
      <c r="A2" s="62"/>
    </row>
    <row r="3" spans="1:33" ht="14.85" customHeight="1">
      <c r="A3" s="27"/>
    </row>
    <row r="4" spans="1:33" ht="14.85" customHeight="1">
      <c r="A4" s="27"/>
    </row>
    <row r="5" spans="1:33" ht="14.85" customHeight="1">
      <c r="A5" s="62"/>
    </row>
    <row r="6" spans="1:33" ht="14.85" customHeight="1">
      <c r="A6" s="101" t="s">
        <v>200</v>
      </c>
      <c r="B6" s="22"/>
      <c r="C6" s="162">
        <v>2023</v>
      </c>
      <c r="E6" s="332" t="s">
        <v>86</v>
      </c>
      <c r="F6" s="332"/>
      <c r="G6" s="332"/>
      <c r="H6" s="332"/>
      <c r="I6" s="1"/>
      <c r="J6" s="334" t="s">
        <v>178</v>
      </c>
      <c r="K6" s="332"/>
      <c r="L6" s="332"/>
      <c r="M6" s="332"/>
      <c r="N6" s="1"/>
      <c r="O6" s="334" t="s">
        <v>282</v>
      </c>
      <c r="P6" s="332"/>
      <c r="Q6" s="332"/>
      <c r="R6" s="332"/>
      <c r="S6" s="1"/>
      <c r="T6" s="331" t="s">
        <v>179</v>
      </c>
      <c r="U6" s="331"/>
      <c r="V6" s="331"/>
      <c r="W6" s="331"/>
      <c r="X6" s="1"/>
      <c r="Y6" s="331" t="s">
        <v>180</v>
      </c>
      <c r="Z6" s="331"/>
      <c r="AA6" s="331"/>
      <c r="AB6" s="331"/>
      <c r="AC6" s="1"/>
      <c r="AD6" s="331" t="s">
        <v>281</v>
      </c>
      <c r="AE6" s="331"/>
      <c r="AF6" s="331"/>
      <c r="AG6" s="331"/>
    </row>
    <row r="7" spans="1:33" ht="14.85" customHeight="1">
      <c r="A7" s="4" t="s">
        <v>36</v>
      </c>
      <c r="B7" s="5"/>
      <c r="C7" s="6" t="s">
        <v>37</v>
      </c>
      <c r="E7" s="97" t="s">
        <v>38</v>
      </c>
      <c r="F7" s="97" t="s">
        <v>39</v>
      </c>
      <c r="G7" s="7" t="s">
        <v>40</v>
      </c>
      <c r="H7" s="204" t="s">
        <v>37</v>
      </c>
      <c r="I7" s="5"/>
      <c r="J7" s="97" t="s">
        <v>38</v>
      </c>
      <c r="K7" s="97" t="s">
        <v>39</v>
      </c>
      <c r="L7" s="7" t="s">
        <v>40</v>
      </c>
      <c r="M7" s="204" t="s">
        <v>37</v>
      </c>
      <c r="N7" s="5"/>
      <c r="O7" s="97" t="s">
        <v>38</v>
      </c>
      <c r="P7" s="97" t="s">
        <v>39</v>
      </c>
      <c r="Q7" s="7" t="s">
        <v>40</v>
      </c>
      <c r="R7" s="204" t="s">
        <v>37</v>
      </c>
      <c r="S7" s="5"/>
      <c r="T7" s="7" t="s">
        <v>38</v>
      </c>
      <c r="U7" s="96" t="s">
        <v>41</v>
      </c>
      <c r="V7" s="144" t="s">
        <v>42</v>
      </c>
      <c r="W7" s="144" t="s">
        <v>43</v>
      </c>
      <c r="X7" s="5"/>
      <c r="Y7" s="7" t="s">
        <v>38</v>
      </c>
      <c r="Z7" s="96" t="s">
        <v>41</v>
      </c>
      <c r="AA7" s="144" t="s">
        <v>42</v>
      </c>
      <c r="AB7" s="144" t="s">
        <v>43</v>
      </c>
      <c r="AC7" s="5"/>
      <c r="AD7" s="7" t="s">
        <v>38</v>
      </c>
      <c r="AE7" s="96" t="s">
        <v>41</v>
      </c>
      <c r="AF7" s="144" t="s">
        <v>42</v>
      </c>
      <c r="AG7" s="144" t="s">
        <v>43</v>
      </c>
    </row>
    <row r="8" spans="1:33" ht="14.85" customHeight="1" thickBot="1">
      <c r="A8" s="84" t="s">
        <v>181</v>
      </c>
      <c r="B8" s="73"/>
      <c r="C8" s="79"/>
      <c r="E8" s="79"/>
      <c r="F8" s="79"/>
      <c r="G8" s="79"/>
      <c r="H8" s="79"/>
      <c r="I8" s="73"/>
      <c r="J8" s="79"/>
      <c r="K8" s="79"/>
      <c r="L8" s="79"/>
      <c r="M8" s="79"/>
      <c r="N8" s="73"/>
      <c r="O8" s="79"/>
      <c r="P8" s="79"/>
      <c r="Q8" s="79"/>
      <c r="R8" s="79"/>
      <c r="S8" s="73"/>
      <c r="T8" s="79"/>
      <c r="U8" s="79"/>
      <c r="V8" s="79"/>
      <c r="W8" s="79"/>
      <c r="X8" s="73"/>
      <c r="Y8" s="79"/>
      <c r="Z8" s="79"/>
      <c r="AA8" s="79"/>
      <c r="AB8" s="79"/>
      <c r="AC8" s="73"/>
      <c r="AD8" s="79"/>
      <c r="AE8" s="79"/>
      <c r="AF8" s="79"/>
      <c r="AG8" s="79"/>
    </row>
    <row r="9" spans="1:33" ht="14.85" customHeight="1">
      <c r="A9" s="59" t="s">
        <v>99</v>
      </c>
      <c r="B9" s="70"/>
      <c r="C9" s="163">
        <v>11.004600302693003</v>
      </c>
      <c r="E9" s="163">
        <v>2.5223085379983572</v>
      </c>
      <c r="F9" s="163">
        <v>4.882073397171113</v>
      </c>
      <c r="G9" s="163">
        <v>6.8650430667479796</v>
      </c>
      <c r="H9" s="163">
        <v>7.8624124565359201</v>
      </c>
      <c r="I9" s="19"/>
      <c r="J9" s="163">
        <v>2.2953773560744679</v>
      </c>
      <c r="K9" s="163">
        <v>4.0537497377099578</v>
      </c>
      <c r="L9" s="163">
        <v>5.6750837067543092</v>
      </c>
      <c r="M9" s="163">
        <v>7.3608808674277366</v>
      </c>
      <c r="N9" s="19"/>
      <c r="O9" s="163">
        <v>1.4179786230739171</v>
      </c>
      <c r="P9" s="163"/>
      <c r="Q9" s="163"/>
      <c r="R9" s="163"/>
      <c r="S9" s="19"/>
      <c r="T9" s="163">
        <v>2.5223085379983572</v>
      </c>
      <c r="U9" s="163">
        <v>2.3597648591727558</v>
      </c>
      <c r="V9" s="163">
        <v>1.9829696695768666</v>
      </c>
      <c r="W9" s="163">
        <v>0.99736938978794054</v>
      </c>
      <c r="X9" s="19"/>
      <c r="Y9" s="163">
        <v>2.2953773560744679</v>
      </c>
      <c r="Z9" s="163">
        <v>1.7583723816354899</v>
      </c>
      <c r="AA9" s="163">
        <v>1.6213339690443513</v>
      </c>
      <c r="AB9" s="163">
        <v>1.6857971606734274</v>
      </c>
      <c r="AC9" s="19"/>
      <c r="AD9" s="163">
        <v>1.4179786230739171</v>
      </c>
      <c r="AE9" s="163"/>
      <c r="AF9" s="163"/>
      <c r="AG9" s="163"/>
    </row>
    <row r="10" spans="1:33" ht="14.85" customHeight="1">
      <c r="A10" s="297" t="s">
        <v>182</v>
      </c>
      <c r="B10" s="70"/>
      <c r="C10" s="163">
        <v>6.7662167766409986</v>
      </c>
      <c r="E10" s="163">
        <v>1.5084018774199999</v>
      </c>
      <c r="F10" s="163">
        <v>2.8886276601954917</v>
      </c>
      <c r="G10" s="163">
        <v>3.9530694003554911</v>
      </c>
      <c r="H10" s="163">
        <v>4.8674697523974775</v>
      </c>
      <c r="I10" s="19"/>
      <c r="J10" s="163">
        <v>0.91129543165923699</v>
      </c>
      <c r="K10" s="163">
        <v>1.585222497345157</v>
      </c>
      <c r="L10" s="163">
        <v>2.155036112785977</v>
      </c>
      <c r="M10" s="163">
        <v>2.6470219327887961</v>
      </c>
      <c r="N10" s="19"/>
      <c r="O10" s="163">
        <v>0.51861218811690002</v>
      </c>
      <c r="P10" s="163"/>
      <c r="Q10" s="163"/>
      <c r="R10" s="163"/>
      <c r="S10" s="19"/>
      <c r="T10" s="163">
        <v>1.5084018774199999</v>
      </c>
      <c r="U10" s="163">
        <v>1.3802257827754918</v>
      </c>
      <c r="V10" s="163">
        <v>1.0644417401599995</v>
      </c>
      <c r="W10" s="163">
        <v>0.91440035204198633</v>
      </c>
      <c r="X10" s="19"/>
      <c r="Y10" s="163">
        <v>0.91129543165923699</v>
      </c>
      <c r="Z10" s="163">
        <v>0.67392706568591998</v>
      </c>
      <c r="AA10" s="163">
        <v>0.56981361544081999</v>
      </c>
      <c r="AB10" s="163">
        <v>0.4919858200028191</v>
      </c>
      <c r="AC10" s="19"/>
      <c r="AD10" s="163">
        <v>0.51861218811690002</v>
      </c>
      <c r="AE10" s="163"/>
      <c r="AF10" s="163"/>
      <c r="AG10" s="163"/>
    </row>
    <row r="11" spans="1:33" ht="14.85" customHeight="1">
      <c r="A11" s="59" t="s">
        <v>100</v>
      </c>
      <c r="B11" s="70"/>
      <c r="C11" s="163">
        <v>3.3679844542760002</v>
      </c>
      <c r="E11" s="163">
        <v>0.64720590168400005</v>
      </c>
      <c r="F11" s="163">
        <v>1.313793165256</v>
      </c>
      <c r="G11" s="163">
        <v>1.9658076587610003</v>
      </c>
      <c r="H11" s="163">
        <v>2.6524683916190002</v>
      </c>
      <c r="I11" s="19"/>
      <c r="J11" s="163">
        <v>0.72442907763960007</v>
      </c>
      <c r="K11" s="163">
        <v>1.6012314885432402</v>
      </c>
      <c r="L11" s="163">
        <v>2.2076491218471999</v>
      </c>
      <c r="M11" s="163">
        <v>2.9375871897510986</v>
      </c>
      <c r="N11" s="19"/>
      <c r="O11" s="163">
        <v>0.70320693631969999</v>
      </c>
      <c r="P11" s="163"/>
      <c r="Q11" s="163"/>
      <c r="R11" s="163"/>
      <c r="S11" s="19"/>
      <c r="T11" s="163">
        <v>0.64720590168400005</v>
      </c>
      <c r="U11" s="163">
        <v>0.66658726357199993</v>
      </c>
      <c r="V11" s="163">
        <v>0.65201449350500029</v>
      </c>
      <c r="W11" s="163">
        <v>0.68666073285799989</v>
      </c>
      <c r="X11" s="19"/>
      <c r="Y11" s="163">
        <v>0.72442907763960007</v>
      </c>
      <c r="Z11" s="163">
        <v>0.87680241090364008</v>
      </c>
      <c r="AA11" s="163">
        <v>0.6064176333039597</v>
      </c>
      <c r="AB11" s="163">
        <v>0.7299380679038987</v>
      </c>
      <c r="AC11" s="19"/>
      <c r="AD11" s="163">
        <v>0.70320693631969999</v>
      </c>
      <c r="AE11" s="163"/>
      <c r="AF11" s="163"/>
      <c r="AG11" s="163"/>
    </row>
    <row r="12" spans="1:33" ht="14.85" customHeight="1">
      <c r="A12" s="135" t="s">
        <v>103</v>
      </c>
      <c r="B12" s="73"/>
      <c r="C12" s="165">
        <v>14.372584756969005</v>
      </c>
      <c r="E12" s="165">
        <v>3.1695144396823576</v>
      </c>
      <c r="F12" s="165">
        <v>6.1958665624271134</v>
      </c>
      <c r="G12" s="165">
        <v>8.8308507255089808</v>
      </c>
      <c r="H12" s="165">
        <v>10.51488084815492</v>
      </c>
      <c r="I12" s="20"/>
      <c r="J12" s="165">
        <v>3.0198064337140682</v>
      </c>
      <c r="K12" s="165">
        <v>5.6549812262531987</v>
      </c>
      <c r="L12" s="165">
        <v>7.882732828601509</v>
      </c>
      <c r="M12" s="165">
        <v>10.298468057178834</v>
      </c>
      <c r="N12" s="20"/>
      <c r="O12" s="165">
        <v>2.1211855593936173</v>
      </c>
      <c r="P12" s="165"/>
      <c r="Q12" s="165"/>
      <c r="R12" s="165"/>
      <c r="S12" s="20"/>
      <c r="T12" s="165">
        <v>3.1695144396823576</v>
      </c>
      <c r="U12" s="165">
        <v>3.0263521227447558</v>
      </c>
      <c r="V12" s="165">
        <v>2.6349841630818673</v>
      </c>
      <c r="W12" s="165">
        <v>1.6840301226459395</v>
      </c>
      <c r="X12" s="20"/>
      <c r="Y12" s="165">
        <v>3.0198064337140682</v>
      </c>
      <c r="Z12" s="165">
        <v>2.6351747925391305</v>
      </c>
      <c r="AA12" s="165">
        <v>2.2277516023483104</v>
      </c>
      <c r="AB12" s="165">
        <v>2.4157352285773248</v>
      </c>
      <c r="AC12" s="20"/>
      <c r="AD12" s="165">
        <v>2.1211855593936173</v>
      </c>
      <c r="AE12" s="165"/>
      <c r="AF12" s="165"/>
      <c r="AG12" s="165"/>
    </row>
    <row r="13" spans="1:33" ht="14.85" customHeight="1">
      <c r="A13" s="136" t="s">
        <v>67</v>
      </c>
      <c r="B13" s="73"/>
      <c r="C13" s="165">
        <v>-5.2425454081427851</v>
      </c>
      <c r="E13" s="165">
        <v>-1.2960096617395052</v>
      </c>
      <c r="F13" s="165">
        <v>-2.7124538848188617</v>
      </c>
      <c r="G13" s="165">
        <v>-3.3117885600673915</v>
      </c>
      <c r="H13" s="165">
        <v>-4.3350807141299308</v>
      </c>
      <c r="I13" s="20"/>
      <c r="J13" s="165">
        <v>-1.086442199863779</v>
      </c>
      <c r="K13" s="165">
        <v>-2.1905791484620605</v>
      </c>
      <c r="L13" s="165">
        <v>-3.1800224919100017</v>
      </c>
      <c r="M13" s="165">
        <v>-4.2051454246147086</v>
      </c>
      <c r="N13" s="20"/>
      <c r="O13" s="165">
        <v>-1.0360925711852262</v>
      </c>
      <c r="P13" s="165"/>
      <c r="Q13" s="165"/>
      <c r="R13" s="165"/>
      <c r="S13" s="20"/>
      <c r="T13" s="165">
        <v>-1.2960096617395052</v>
      </c>
      <c r="U13" s="165">
        <v>-1.4164442230793566</v>
      </c>
      <c r="V13" s="165">
        <v>-0.59933467524852979</v>
      </c>
      <c r="W13" s="165">
        <v>-1.0232921540625393</v>
      </c>
      <c r="X13" s="20"/>
      <c r="Y13" s="165">
        <v>-1.086442199863779</v>
      </c>
      <c r="Z13" s="165">
        <v>-1.1041369485982815</v>
      </c>
      <c r="AA13" s="165">
        <v>-0.98944334344794127</v>
      </c>
      <c r="AB13" s="165">
        <v>-1.0251229327047069</v>
      </c>
      <c r="AC13" s="20"/>
      <c r="AD13" s="165">
        <v>-1.0360925711852262</v>
      </c>
      <c r="AE13" s="165"/>
      <c r="AF13" s="165"/>
      <c r="AG13" s="165"/>
    </row>
    <row r="14" spans="1:33" ht="14.85" customHeight="1">
      <c r="A14" s="136" t="s">
        <v>104</v>
      </c>
      <c r="B14" s="73"/>
      <c r="C14" s="165">
        <v>9.1300393488262195</v>
      </c>
      <c r="E14" s="165">
        <v>1.8735047779428524</v>
      </c>
      <c r="F14" s="165">
        <v>3.4834126776082512</v>
      </c>
      <c r="G14" s="165">
        <v>5.5190621654415883</v>
      </c>
      <c r="H14" s="165">
        <v>6.1798001340249895</v>
      </c>
      <c r="I14" s="20"/>
      <c r="J14" s="165">
        <v>1.9333642338502892</v>
      </c>
      <c r="K14" s="165">
        <v>3.4644020777911377</v>
      </c>
      <c r="L14" s="165">
        <v>4.7027103366915082</v>
      </c>
      <c r="M14" s="165">
        <v>6.0933226325641252</v>
      </c>
      <c r="N14" s="20"/>
      <c r="O14" s="165">
        <v>1.0850929882083906</v>
      </c>
      <c r="P14" s="165"/>
      <c r="Q14" s="165"/>
      <c r="R14" s="165"/>
      <c r="S14" s="20"/>
      <c r="T14" s="165">
        <v>1.8735047779428524</v>
      </c>
      <c r="U14" s="165">
        <v>1.6099078996653988</v>
      </c>
      <c r="V14" s="165">
        <v>2.0356494878333371</v>
      </c>
      <c r="W14" s="165">
        <v>0.66073796858340117</v>
      </c>
      <c r="X14" s="20"/>
      <c r="Y14" s="165">
        <v>1.9333642338502892</v>
      </c>
      <c r="Z14" s="165">
        <v>1.5310378439408485</v>
      </c>
      <c r="AA14" s="165">
        <v>1.2383082589003704</v>
      </c>
      <c r="AB14" s="165">
        <v>1.390612295872617</v>
      </c>
      <c r="AC14" s="20"/>
      <c r="AD14" s="165">
        <v>1.0850929882083906</v>
      </c>
      <c r="AE14" s="165"/>
      <c r="AF14" s="165"/>
      <c r="AG14" s="165"/>
    </row>
    <row r="15" spans="1:33" ht="14.85" customHeight="1">
      <c r="A15" s="100" t="s">
        <v>105</v>
      </c>
      <c r="C15" s="163">
        <v>0</v>
      </c>
      <c r="E15" s="163">
        <v>0</v>
      </c>
      <c r="F15" s="163">
        <v>0</v>
      </c>
      <c r="G15" s="163">
        <v>0</v>
      </c>
      <c r="H15" s="163">
        <v>0</v>
      </c>
      <c r="I15" s="19"/>
      <c r="J15" s="163">
        <v>0</v>
      </c>
      <c r="K15" s="163">
        <v>0</v>
      </c>
      <c r="L15" s="163">
        <v>0</v>
      </c>
      <c r="M15" s="163">
        <v>0</v>
      </c>
      <c r="N15" s="19"/>
      <c r="O15" s="163">
        <v>0</v>
      </c>
      <c r="P15" s="163"/>
      <c r="Q15" s="163"/>
      <c r="R15" s="163"/>
      <c r="S15" s="19"/>
      <c r="T15" s="163">
        <v>0</v>
      </c>
      <c r="U15" s="163">
        <v>0</v>
      </c>
      <c r="V15" s="163">
        <v>0</v>
      </c>
      <c r="W15" s="163">
        <v>0</v>
      </c>
      <c r="X15" s="19"/>
      <c r="Y15" s="163">
        <v>0</v>
      </c>
      <c r="Z15" s="163">
        <v>0</v>
      </c>
      <c r="AA15" s="163">
        <v>0</v>
      </c>
      <c r="AB15" s="163">
        <v>0</v>
      </c>
      <c r="AC15" s="19"/>
      <c r="AD15" s="163">
        <v>0</v>
      </c>
      <c r="AE15" s="163"/>
      <c r="AF15" s="163"/>
      <c r="AG15" s="163"/>
    </row>
    <row r="16" spans="1:33" ht="14.85" customHeight="1">
      <c r="A16" s="59" t="s">
        <v>106</v>
      </c>
      <c r="B16" s="70"/>
      <c r="C16" s="163">
        <v>3.8431221265089635</v>
      </c>
      <c r="E16" s="163">
        <v>0.51703875976149005</v>
      </c>
      <c r="F16" s="163">
        <v>0.2353292384590801</v>
      </c>
      <c r="G16" s="163">
        <v>0.30120749667214985</v>
      </c>
      <c r="H16" s="163">
        <v>2.2314905941291001</v>
      </c>
      <c r="I16" s="19"/>
      <c r="J16" s="163">
        <v>1.1437180547198</v>
      </c>
      <c r="K16" s="163">
        <v>1.5321812184057</v>
      </c>
      <c r="L16" s="163">
        <v>1.8625257553398533</v>
      </c>
      <c r="M16" s="163">
        <v>1.9876585345260003</v>
      </c>
      <c r="N16" s="19"/>
      <c r="O16" s="163">
        <v>0.145275567483</v>
      </c>
      <c r="P16" s="163"/>
      <c r="Q16" s="163"/>
      <c r="R16" s="163"/>
      <c r="S16" s="19"/>
      <c r="T16" s="163">
        <v>0.51703875976149005</v>
      </c>
      <c r="U16" s="163">
        <v>-0.28170952130240995</v>
      </c>
      <c r="V16" s="163">
        <v>6.5878258213069751E-2</v>
      </c>
      <c r="W16" s="163">
        <v>1.9302830974569503</v>
      </c>
      <c r="X16" s="19"/>
      <c r="Y16" s="163">
        <v>1.1437180547198</v>
      </c>
      <c r="Z16" s="163">
        <v>0.38846316368589995</v>
      </c>
      <c r="AA16" s="163">
        <v>0.33034453693415333</v>
      </c>
      <c r="AB16" s="163">
        <v>0.12513277918614696</v>
      </c>
      <c r="AC16" s="19"/>
      <c r="AD16" s="163">
        <v>0.145275567483</v>
      </c>
      <c r="AE16" s="163"/>
      <c r="AF16" s="163"/>
      <c r="AG16" s="163"/>
    </row>
    <row r="17" spans="1:33" ht="14.85" customHeight="1">
      <c r="A17" s="136" t="s">
        <v>175</v>
      </c>
      <c r="B17" s="73"/>
      <c r="C17" s="165">
        <v>12.973161475335182</v>
      </c>
      <c r="E17" s="165">
        <v>2.3905435377043425</v>
      </c>
      <c r="F17" s="165">
        <v>3.718741916067331</v>
      </c>
      <c r="G17" s="165">
        <v>5.8202696621137378</v>
      </c>
      <c r="H17" s="165">
        <v>8.4112907281540892</v>
      </c>
      <c r="I17" s="20"/>
      <c r="J17" s="165">
        <v>3.0770822885700895</v>
      </c>
      <c r="K17" s="165">
        <v>4.9965832961968371</v>
      </c>
      <c r="L17" s="165">
        <v>6.5652360920313608</v>
      </c>
      <c r="M17" s="165">
        <v>8.0809811670901261</v>
      </c>
      <c r="N17" s="20"/>
      <c r="O17" s="165">
        <v>1.2303685556913908</v>
      </c>
      <c r="P17" s="165"/>
      <c r="Q17" s="165"/>
      <c r="R17" s="165"/>
      <c r="S17" s="20"/>
      <c r="T17" s="165">
        <v>2.3905435377043425</v>
      </c>
      <c r="U17" s="165">
        <v>1.3281983783629885</v>
      </c>
      <c r="V17" s="165">
        <v>2.1015277460464068</v>
      </c>
      <c r="W17" s="165">
        <v>2.5910210660403514</v>
      </c>
      <c r="X17" s="20"/>
      <c r="Y17" s="165">
        <v>3.0770822885700895</v>
      </c>
      <c r="Z17" s="165">
        <v>1.9195010076267476</v>
      </c>
      <c r="AA17" s="165">
        <v>1.5686527958345238</v>
      </c>
      <c r="AB17" s="165">
        <v>1.5157450750587653</v>
      </c>
      <c r="AC17" s="20"/>
      <c r="AD17" s="165">
        <v>1.2303685556913908</v>
      </c>
      <c r="AE17" s="165"/>
      <c r="AF17" s="165"/>
      <c r="AG17" s="165"/>
    </row>
    <row r="18" spans="1:33" ht="14.85" customHeight="1">
      <c r="A18" s="88"/>
      <c r="B18" s="73"/>
      <c r="C18" s="85"/>
      <c r="E18" s="85"/>
      <c r="F18" s="85"/>
      <c r="G18" s="85"/>
      <c r="H18" s="85"/>
      <c r="I18" s="73"/>
      <c r="J18" s="85"/>
      <c r="K18" s="85"/>
      <c r="L18" s="85"/>
      <c r="M18" s="85"/>
      <c r="N18" s="73"/>
      <c r="O18" s="85"/>
      <c r="P18" s="85"/>
      <c r="Q18" s="85"/>
      <c r="R18" s="85"/>
      <c r="S18" s="73"/>
      <c r="T18" s="85"/>
      <c r="U18" s="85"/>
      <c r="V18" s="85"/>
      <c r="W18" s="85"/>
      <c r="X18" s="73"/>
      <c r="Y18" s="85"/>
      <c r="Z18" s="85"/>
      <c r="AA18" s="85"/>
      <c r="AB18" s="85"/>
      <c r="AC18" s="73"/>
      <c r="AD18" s="85"/>
      <c r="AE18" s="85"/>
      <c r="AF18" s="85"/>
      <c r="AG18" s="85"/>
    </row>
    <row r="19" spans="1:33" ht="14.85" customHeight="1" thickBot="1">
      <c r="A19" s="84" t="s">
        <v>183</v>
      </c>
      <c r="B19" s="73"/>
      <c r="C19" s="79"/>
      <c r="E19" s="79"/>
      <c r="F19" s="79"/>
      <c r="G19" s="79"/>
      <c r="H19" s="79"/>
      <c r="I19" s="73"/>
      <c r="J19" s="79"/>
      <c r="K19" s="79"/>
      <c r="L19" s="79"/>
      <c r="M19" s="79"/>
      <c r="N19" s="73"/>
      <c r="O19" s="79"/>
      <c r="P19" s="79"/>
      <c r="Q19" s="79"/>
      <c r="R19" s="79"/>
      <c r="S19" s="73"/>
      <c r="T19" s="79"/>
      <c r="U19" s="79"/>
      <c r="V19" s="79"/>
      <c r="W19" s="79"/>
      <c r="X19" s="73"/>
      <c r="Y19" s="79"/>
      <c r="Z19" s="79"/>
      <c r="AA19" s="79"/>
      <c r="AB19" s="79"/>
      <c r="AC19" s="73"/>
      <c r="AD19" s="79"/>
      <c r="AE19" s="79"/>
      <c r="AF19" s="79"/>
      <c r="AG19" s="79"/>
    </row>
    <row r="20" spans="1:33" ht="14.85" customHeight="1">
      <c r="A20" s="137" t="s">
        <v>139</v>
      </c>
      <c r="B20" s="70"/>
      <c r="C20" s="227">
        <v>108.64588377897942</v>
      </c>
      <c r="E20" s="227">
        <v>100.97646029030784</v>
      </c>
      <c r="F20" s="227">
        <v>80.467301306741604</v>
      </c>
      <c r="G20" s="227">
        <v>67.693654117845512</v>
      </c>
      <c r="H20" s="227">
        <v>63.66267525511779</v>
      </c>
      <c r="I20" s="70"/>
      <c r="J20" s="227">
        <v>58.467833357922586</v>
      </c>
      <c r="K20" s="227">
        <v>49.266731113071323</v>
      </c>
      <c r="L20" s="227">
        <v>49.246425807279202</v>
      </c>
      <c r="M20" s="227">
        <v>45.536670627232709</v>
      </c>
      <c r="N20" s="70"/>
      <c r="O20" s="227">
        <v>53.95552088547052</v>
      </c>
      <c r="P20" s="227"/>
      <c r="Q20" s="227"/>
      <c r="R20" s="227"/>
      <c r="S20" s="70"/>
      <c r="T20" s="227">
        <v>100.97646029030784</v>
      </c>
      <c r="U20" s="227">
        <v>80.467301306741604</v>
      </c>
      <c r="V20" s="227">
        <v>67.693654117845512</v>
      </c>
      <c r="W20" s="227">
        <v>63.66267525511779</v>
      </c>
      <c r="X20" s="70"/>
      <c r="Y20" s="227">
        <v>58.467833357922586</v>
      </c>
      <c r="Z20" s="227">
        <v>49.266731113071323</v>
      </c>
      <c r="AA20" s="227">
        <v>49.246425807279202</v>
      </c>
      <c r="AB20" s="227">
        <v>45.536670627232709</v>
      </c>
      <c r="AC20" s="70"/>
      <c r="AD20" s="227">
        <v>53.95552088547052</v>
      </c>
      <c r="AE20" s="227"/>
      <c r="AF20" s="227"/>
      <c r="AG20" s="227"/>
    </row>
    <row r="21" spans="1:33" ht="14.85" customHeight="1">
      <c r="A21" s="297" t="s">
        <v>111</v>
      </c>
      <c r="B21" s="70"/>
      <c r="C21" s="82">
        <v>105.08591894422202</v>
      </c>
      <c r="E21" s="82">
        <v>98.411269830686962</v>
      </c>
      <c r="F21" s="82">
        <v>79.444978818268979</v>
      </c>
      <c r="G21" s="82">
        <v>66.069393750623007</v>
      </c>
      <c r="H21" s="82">
        <v>61.841468582976006</v>
      </c>
      <c r="I21" s="70"/>
      <c r="J21" s="82">
        <v>57.483512010783997</v>
      </c>
      <c r="K21" s="82">
        <v>48.653215563789999</v>
      </c>
      <c r="L21" s="82">
        <v>48.16898233173</v>
      </c>
      <c r="M21" s="82">
        <v>44.824615770676992</v>
      </c>
      <c r="N21" s="70"/>
      <c r="O21" s="82">
        <v>52.588782065390006</v>
      </c>
      <c r="P21" s="82"/>
      <c r="Q21" s="82"/>
      <c r="R21" s="82"/>
      <c r="S21" s="70"/>
      <c r="T21" s="82">
        <v>98.411269830686962</v>
      </c>
      <c r="U21" s="82">
        <v>79.444978818268979</v>
      </c>
      <c r="V21" s="82">
        <v>66.069393750623007</v>
      </c>
      <c r="W21" s="82">
        <v>61.841468582976006</v>
      </c>
      <c r="X21" s="70"/>
      <c r="Y21" s="82">
        <v>57.483512010783997</v>
      </c>
      <c r="Z21" s="82">
        <v>48.653215563789999</v>
      </c>
      <c r="AA21" s="82">
        <v>48.16898233173</v>
      </c>
      <c r="AB21" s="82">
        <v>44.824615770676992</v>
      </c>
      <c r="AC21" s="70"/>
      <c r="AD21" s="82">
        <v>52.588782065390006</v>
      </c>
      <c r="AE21" s="82"/>
      <c r="AF21" s="82"/>
      <c r="AG21" s="82"/>
    </row>
    <row r="22" spans="1:33" ht="14.85" customHeight="1">
      <c r="A22" s="59" t="s">
        <v>184</v>
      </c>
      <c r="B22" s="70"/>
      <c r="C22" s="82">
        <v>16.76201604633</v>
      </c>
      <c r="E22" s="82">
        <v>1.3840987756300001</v>
      </c>
      <c r="F22" s="82">
        <v>7.5907561720899999</v>
      </c>
      <c r="G22" s="82">
        <v>8.0529992913400008</v>
      </c>
      <c r="H22" s="82">
        <v>11.038135588860001</v>
      </c>
      <c r="I22" s="70"/>
      <c r="J22" s="82">
        <v>1.744653832</v>
      </c>
      <c r="K22" s="82">
        <v>6.5818790774</v>
      </c>
      <c r="L22" s="82">
        <v>11.750729634300001</v>
      </c>
      <c r="M22" s="82">
        <v>16.911708591129997</v>
      </c>
      <c r="N22" s="70"/>
      <c r="O22" s="82">
        <v>6.3826381784999997</v>
      </c>
      <c r="P22" s="82"/>
      <c r="Q22" s="82"/>
      <c r="R22" s="82"/>
      <c r="S22" s="70"/>
      <c r="T22" s="82">
        <v>1.3840987756300001</v>
      </c>
      <c r="U22" s="163">
        <v>6.2066573964599998</v>
      </c>
      <c r="V22" s="82">
        <v>0.46224311925000094</v>
      </c>
      <c r="W22" s="82">
        <v>2.9851362975200004</v>
      </c>
      <c r="X22" s="70"/>
      <c r="Y22" s="82">
        <v>1.744653832</v>
      </c>
      <c r="Z22" s="82">
        <v>4.8372252454</v>
      </c>
      <c r="AA22" s="82">
        <v>5.1688505569000007</v>
      </c>
      <c r="AB22" s="82">
        <v>5.1609789568299966</v>
      </c>
      <c r="AC22" s="70"/>
      <c r="AD22" s="82">
        <v>6.3826381784999997</v>
      </c>
      <c r="AE22" s="82"/>
      <c r="AF22" s="82"/>
      <c r="AG22" s="82"/>
    </row>
    <row r="23" spans="1:33" ht="14.85" customHeight="1">
      <c r="A23" s="59" t="s">
        <v>185</v>
      </c>
      <c r="B23" s="70"/>
      <c r="C23" s="82">
        <v>482.29866501047297</v>
      </c>
      <c r="E23" s="82">
        <v>357.43493802434705</v>
      </c>
      <c r="F23" s="82">
        <v>361.43824868465401</v>
      </c>
      <c r="G23" s="82">
        <v>367.81096762624298</v>
      </c>
      <c r="H23" s="82">
        <v>390.51213130321901</v>
      </c>
      <c r="I23" s="70"/>
      <c r="J23" s="82">
        <v>389.44461187057794</v>
      </c>
      <c r="K23" s="82">
        <v>350.05790580331302</v>
      </c>
      <c r="L23" s="82">
        <v>382.58846884874595</v>
      </c>
      <c r="M23" s="82">
        <v>390.28124040835695</v>
      </c>
      <c r="N23" s="70"/>
      <c r="O23" s="82">
        <v>419.99704626959004</v>
      </c>
      <c r="P23" s="82"/>
      <c r="Q23" s="82"/>
      <c r="R23" s="82"/>
      <c r="S23" s="70"/>
      <c r="T23" s="82">
        <v>357.43493802434705</v>
      </c>
      <c r="U23" s="82">
        <v>361.43824868465401</v>
      </c>
      <c r="V23" s="82">
        <v>367.81096762624298</v>
      </c>
      <c r="W23" s="82">
        <v>390.51213130321901</v>
      </c>
      <c r="X23" s="70"/>
      <c r="Y23" s="82">
        <v>389.44461187057794</v>
      </c>
      <c r="Z23" s="82">
        <v>350.05790580331302</v>
      </c>
      <c r="AA23" s="82">
        <v>382.58846884874595</v>
      </c>
      <c r="AB23" s="82">
        <v>390.28124040835695</v>
      </c>
      <c r="AC23" s="70"/>
      <c r="AD23" s="82">
        <v>419.99704626959004</v>
      </c>
      <c r="AE23" s="82"/>
      <c r="AF23" s="82"/>
      <c r="AG23" s="82"/>
    </row>
    <row r="24" spans="1:33" ht="14.85" customHeight="1">
      <c r="A24" s="128"/>
      <c r="B24" s="129"/>
      <c r="C24" s="130"/>
      <c r="E24" s="270"/>
      <c r="F24" s="130"/>
      <c r="G24" s="130"/>
      <c r="H24" s="130"/>
      <c r="I24" s="129"/>
      <c r="J24" s="130"/>
      <c r="K24" s="130"/>
      <c r="L24" s="130"/>
      <c r="M24" s="130"/>
      <c r="N24" s="129"/>
      <c r="O24" s="130"/>
      <c r="P24" s="130"/>
      <c r="Q24" s="130"/>
      <c r="R24" s="130"/>
      <c r="S24" s="129"/>
      <c r="T24" s="270"/>
      <c r="U24" s="130"/>
      <c r="V24" s="130"/>
      <c r="W24" s="130"/>
      <c r="X24" s="129"/>
      <c r="Y24" s="270"/>
      <c r="Z24" s="130"/>
      <c r="AA24" s="130"/>
      <c r="AB24" s="130"/>
      <c r="AC24" s="129"/>
      <c r="AD24" s="130"/>
      <c r="AE24" s="130"/>
      <c r="AF24" s="130"/>
      <c r="AG24" s="130"/>
    </row>
    <row r="25" spans="1:33" ht="14.85" customHeight="1" thickBot="1">
      <c r="A25" s="132" t="s">
        <v>186</v>
      </c>
      <c r="B25" s="85"/>
      <c r="C25" s="86"/>
      <c r="E25" s="86"/>
      <c r="F25" s="86"/>
      <c r="G25" s="86"/>
      <c r="H25" s="86"/>
      <c r="I25" s="85"/>
      <c r="J25" s="86"/>
      <c r="K25" s="86"/>
      <c r="L25" s="86"/>
      <c r="M25" s="86"/>
      <c r="N25" s="85"/>
      <c r="O25" s="86"/>
      <c r="P25" s="86"/>
      <c r="Q25" s="86"/>
      <c r="R25" s="86"/>
      <c r="S25" s="85"/>
      <c r="T25" s="86"/>
      <c r="U25" s="86"/>
      <c r="V25" s="86"/>
      <c r="W25" s="86"/>
      <c r="X25" s="85"/>
      <c r="Y25" s="86"/>
      <c r="Z25" s="86"/>
      <c r="AA25" s="86"/>
      <c r="AB25" s="86"/>
      <c r="AC25" s="85"/>
      <c r="AD25" s="86"/>
      <c r="AE25" s="86"/>
      <c r="AF25" s="86"/>
      <c r="AG25" s="86"/>
    </row>
    <row r="26" spans="1:33" ht="14.85" customHeight="1">
      <c r="A26" s="59" t="s">
        <v>117</v>
      </c>
      <c r="B26" s="70"/>
      <c r="C26" s="228">
        <v>1.9314065054699486E-2</v>
      </c>
      <c r="E26" s="17">
        <v>2.2779232593957879E-2</v>
      </c>
      <c r="F26" s="17">
        <v>2.3770977954777575E-2</v>
      </c>
      <c r="G26" s="228">
        <v>2.363405130318947E-2</v>
      </c>
      <c r="H26" s="228">
        <v>2.3780701283750809E-2</v>
      </c>
      <c r="I26" s="70"/>
      <c r="J26" s="17">
        <v>2.8217802402339381E-2</v>
      </c>
      <c r="K26" s="17">
        <v>2.8646524485598179E-2</v>
      </c>
      <c r="L26" s="228">
        <v>2.8423766133691592E-2</v>
      </c>
      <c r="M26" s="228">
        <v>2.7745816579549998E-2</v>
      </c>
      <c r="N26" s="70"/>
      <c r="O26" s="17">
        <v>2.6857466715119235E-2</v>
      </c>
      <c r="P26" s="17"/>
      <c r="Q26" s="228"/>
      <c r="R26" s="228"/>
      <c r="S26" s="70"/>
      <c r="T26" s="17">
        <v>2.2779232593957879E-2</v>
      </c>
      <c r="U26" s="17">
        <v>2.5087628794701358E-2</v>
      </c>
      <c r="V26" s="17">
        <v>2.3294089356545738E-2</v>
      </c>
      <c r="W26" s="17">
        <v>2.4584856781176646E-2</v>
      </c>
      <c r="X26" s="70"/>
      <c r="Y26" s="17">
        <v>2.8217802402339381E-2</v>
      </c>
      <c r="Z26" s="17">
        <v>2.8559326307519763E-2</v>
      </c>
      <c r="AA26" s="17">
        <v>2.7307424394337747E-2</v>
      </c>
      <c r="AB26" s="17">
        <v>2.4148508430137095E-2</v>
      </c>
      <c r="AC26" s="70"/>
      <c r="AD26" s="17">
        <v>2.6857466715119235E-2</v>
      </c>
      <c r="AE26" s="17"/>
      <c r="AF26" s="17"/>
      <c r="AG26" s="17"/>
    </row>
    <row r="27" spans="1:33" ht="14.85" customHeight="1">
      <c r="A27" s="59" t="s">
        <v>187</v>
      </c>
      <c r="B27" s="70"/>
      <c r="C27" s="228">
        <v>0.36476009686432848</v>
      </c>
      <c r="E27" s="17">
        <v>0.40889848789248256</v>
      </c>
      <c r="F27" s="17">
        <v>0.43778442571176185</v>
      </c>
      <c r="G27" s="17">
        <v>0.37502486034566179</v>
      </c>
      <c r="H27" s="17">
        <v>0.41228053619748067</v>
      </c>
      <c r="I27" s="70"/>
      <c r="J27" s="17">
        <v>0.35977213232424332</v>
      </c>
      <c r="K27" s="228">
        <v>0.38737160404570703</v>
      </c>
      <c r="L27" s="228">
        <v>0.40341624675793758</v>
      </c>
      <c r="M27" s="228">
        <v>0.40832727753943893</v>
      </c>
      <c r="N27" s="70"/>
      <c r="O27" s="17">
        <v>0.48844975706953886</v>
      </c>
      <c r="P27" s="228"/>
      <c r="Q27" s="228"/>
      <c r="R27" s="228"/>
      <c r="S27" s="70"/>
      <c r="T27" s="17">
        <v>0.40889848789248256</v>
      </c>
      <c r="U27" s="17">
        <v>0.46803681978510475</v>
      </c>
      <c r="V27" s="17">
        <v>0.22745285669859597</v>
      </c>
      <c r="W27" s="17">
        <v>0.60764480415275934</v>
      </c>
      <c r="X27" s="70"/>
      <c r="Y27" s="17">
        <v>0.35977213232424332</v>
      </c>
      <c r="Z27" s="17">
        <v>0.41899951066790037</v>
      </c>
      <c r="AA27" s="17">
        <v>0.44414437516505539</v>
      </c>
      <c r="AB27" s="17">
        <v>0.42435235475223104</v>
      </c>
      <c r="AC27" s="70"/>
      <c r="AD27" s="17">
        <v>0.48844975706953886</v>
      </c>
      <c r="AE27" s="17"/>
      <c r="AF27" s="17"/>
      <c r="AG27" s="17"/>
    </row>
    <row r="28" spans="1:33" ht="14.85" customHeight="1">
      <c r="A28" s="59" t="s">
        <v>188</v>
      </c>
      <c r="B28" s="70"/>
      <c r="C28" s="228">
        <v>1.5212405585332493E-2</v>
      </c>
      <c r="E28" s="17">
        <v>2.2835809164994006E-3</v>
      </c>
      <c r="F28" s="17">
        <v>1.1657978000298647E-3</v>
      </c>
      <c r="G28" s="228">
        <v>1.6960924330039749E-3</v>
      </c>
      <c r="H28" s="228">
        <v>1.3859287205784086E-2</v>
      </c>
      <c r="I28" s="70"/>
      <c r="J28" s="17">
        <v>6.0253035307206724E-3</v>
      </c>
      <c r="K28" s="17">
        <v>8.2126527821745812E-3</v>
      </c>
      <c r="L28" s="228">
        <v>1.0784051470043479E-2</v>
      </c>
      <c r="M28" s="228">
        <v>1.1293555561306488E-2</v>
      </c>
      <c r="N28" s="70"/>
      <c r="O28" s="17">
        <v>8.7425074157746201E-4</v>
      </c>
      <c r="P28" s="17"/>
      <c r="Q28" s="228"/>
      <c r="R28" s="228"/>
      <c r="S28" s="70"/>
      <c r="T28" s="17">
        <v>2.2835809164994006E-3</v>
      </c>
      <c r="U28" s="17">
        <v>-1.3955611395008278E-3</v>
      </c>
      <c r="V28" s="17">
        <v>3.709589452094166E-4</v>
      </c>
      <c r="W28" s="17">
        <v>1.1988555052174539E-2</v>
      </c>
      <c r="X28" s="70"/>
      <c r="Y28" s="17">
        <v>6.0253035307206724E-3</v>
      </c>
      <c r="Z28" s="17">
        <v>2.0822034911359916E-3</v>
      </c>
      <c r="AA28" s="17">
        <v>1.9126997191486093E-3</v>
      </c>
      <c r="AB28" s="17">
        <v>7.1098429118080539E-4</v>
      </c>
      <c r="AC28" s="70"/>
      <c r="AD28" s="17">
        <v>8.7425074157746201E-4</v>
      </c>
      <c r="AE28" s="17"/>
      <c r="AF28" s="17"/>
      <c r="AG28" s="17"/>
    </row>
    <row r="29" spans="1:33" ht="14.85" customHeight="1">
      <c r="A29" s="59" t="s">
        <v>189</v>
      </c>
      <c r="B29" s="70"/>
      <c r="C29" s="228"/>
      <c r="E29" s="17"/>
      <c r="F29" s="17"/>
      <c r="G29" s="228">
        <v>4.4495676972584209E-3</v>
      </c>
      <c r="H29" s="228">
        <v>3.5051787961890783E-2</v>
      </c>
      <c r="I29" s="70"/>
      <c r="J29" s="17">
        <v>1.956149200395883E-2</v>
      </c>
      <c r="K29" s="17">
        <v>3.1099713412875197E-2</v>
      </c>
      <c r="L29" s="17">
        <v>3.7820526562245459E-2</v>
      </c>
      <c r="M29" s="17">
        <v>4.3649623636237096E-2</v>
      </c>
      <c r="N29" s="70"/>
      <c r="O29" s="17">
        <v>2.6925060697935124E-3</v>
      </c>
      <c r="P29" s="17"/>
      <c r="Q29" s="17"/>
      <c r="R29" s="17"/>
      <c r="S29" s="70"/>
      <c r="T29" s="17"/>
      <c r="U29" s="17"/>
      <c r="V29" s="228">
        <v>9.7318218482318297E-4</v>
      </c>
      <c r="W29" s="228">
        <v>3.0320483544269156E-2</v>
      </c>
      <c r="X29" s="70"/>
      <c r="Y29" s="17">
        <v>1.956149200395883E-2</v>
      </c>
      <c r="Z29" s="17">
        <v>7.8848982855051625E-3</v>
      </c>
      <c r="AA29" s="17">
        <v>6.707990103219319E-3</v>
      </c>
      <c r="AB29" s="17">
        <v>2.7479562616796291E-3</v>
      </c>
      <c r="AC29" s="70"/>
      <c r="AD29" s="17">
        <v>2.6925060697935124E-3</v>
      </c>
      <c r="AE29" s="17"/>
      <c r="AF29" s="17"/>
      <c r="AG29" s="17"/>
    </row>
    <row r="30" spans="1:33" ht="14.85" customHeight="1">
      <c r="A30" s="59" t="s">
        <v>118</v>
      </c>
      <c r="B30" s="70"/>
      <c r="C30" s="228">
        <v>0.22526681423972056</v>
      </c>
      <c r="E30" s="17">
        <v>0.28250305034095385</v>
      </c>
      <c r="F30" s="17">
        <v>0.22263084108994605</v>
      </c>
      <c r="G30" s="228">
        <v>0.18404468620042214</v>
      </c>
      <c r="H30" s="228">
        <v>0.16302355330847826</v>
      </c>
      <c r="I30" s="70"/>
      <c r="J30" s="17">
        <v>0.15013131925767378</v>
      </c>
      <c r="K30" s="17">
        <v>0.14073880434156746</v>
      </c>
      <c r="L30" s="228">
        <v>0.12871905406733122</v>
      </c>
      <c r="M30" s="228">
        <v>0.116676555039097</v>
      </c>
      <c r="N30" s="70"/>
      <c r="O30" s="17">
        <v>0.12846642938254677</v>
      </c>
      <c r="P30" s="17"/>
      <c r="Q30" s="228"/>
      <c r="R30" s="228"/>
      <c r="S30" s="70"/>
      <c r="T30" s="17">
        <v>0.28250305034095385</v>
      </c>
      <c r="U30" s="17">
        <v>0.22263084108994605</v>
      </c>
      <c r="V30" s="17">
        <v>0.18404468620042214</v>
      </c>
      <c r="W30" s="17">
        <v>0.16302355330847826</v>
      </c>
      <c r="X30" s="70"/>
      <c r="Y30" s="17">
        <v>0.15013131925767378</v>
      </c>
      <c r="Z30" s="17">
        <v>0.14073880434156746</v>
      </c>
      <c r="AA30" s="17">
        <v>0.12871905406733122</v>
      </c>
      <c r="AB30" s="17">
        <v>0.116676555039097</v>
      </c>
      <c r="AC30" s="70"/>
      <c r="AD30" s="17">
        <v>0.12846642938254677</v>
      </c>
      <c r="AE30" s="17"/>
      <c r="AF30" s="17"/>
      <c r="AG30" s="17"/>
    </row>
    <row r="31" spans="1:33" ht="14.85" customHeight="1">
      <c r="A31" s="59" t="s">
        <v>190</v>
      </c>
      <c r="B31" s="70"/>
      <c r="C31" s="303">
        <v>0.11028252263916652</v>
      </c>
      <c r="D31" s="304"/>
      <c r="E31" s="302">
        <v>0.12470736168236266</v>
      </c>
      <c r="F31" s="302">
        <v>0.14076373384651802</v>
      </c>
      <c r="G31" s="303">
        <v>0.15459571843408212</v>
      </c>
      <c r="H31" s="303">
        <v>0.15937685269441715</v>
      </c>
      <c r="I31" s="299"/>
      <c r="J31" s="302">
        <v>0.1513557330479397</v>
      </c>
      <c r="K31" s="302">
        <v>0.16461964541313184</v>
      </c>
      <c r="L31" s="228">
        <v>0.16354411289863191</v>
      </c>
      <c r="M31" s="228">
        <v>0.14962428035533187</v>
      </c>
      <c r="N31" s="299"/>
      <c r="O31" s="17">
        <v>0.15435716649049272</v>
      </c>
      <c r="P31" s="302"/>
      <c r="Q31" s="228"/>
      <c r="R31" s="228"/>
      <c r="S31" s="299"/>
      <c r="T31" s="302">
        <v>0.12470736168236266</v>
      </c>
      <c r="U31" s="302">
        <v>0.14076373384651802</v>
      </c>
      <c r="V31" s="303">
        <v>0.15459571843408212</v>
      </c>
      <c r="W31" s="303">
        <v>0.15937685269441715</v>
      </c>
      <c r="X31" s="299"/>
      <c r="Y31" s="302">
        <v>0.1513557330479397</v>
      </c>
      <c r="Z31" s="17">
        <v>0.16461964541313184</v>
      </c>
      <c r="AA31" s="17">
        <v>0.16354411289863191</v>
      </c>
      <c r="AB31" s="17">
        <v>0.14962428035533187</v>
      </c>
      <c r="AC31" s="299"/>
      <c r="AD31" s="17">
        <v>0.15435716649049272</v>
      </c>
      <c r="AE31" s="17"/>
      <c r="AF31" s="17"/>
      <c r="AG31" s="17"/>
    </row>
    <row r="32" spans="1:33" ht="14.85" customHeight="1">
      <c r="A32" s="59" t="s">
        <v>121</v>
      </c>
      <c r="B32" s="70"/>
      <c r="C32" s="228">
        <v>0.77477305484882097</v>
      </c>
      <c r="E32" s="17">
        <v>0.78256315430863099</v>
      </c>
      <c r="F32" s="17">
        <v>0.8567536101255131</v>
      </c>
      <c r="G32" s="228">
        <v>0.80681492199517812</v>
      </c>
      <c r="H32" s="228">
        <v>0.81368596823706285</v>
      </c>
      <c r="I32" s="70"/>
      <c r="J32" s="17">
        <v>0.83724488405886199</v>
      </c>
      <c r="K32" s="17">
        <v>0.82945068438626568</v>
      </c>
      <c r="L32" s="228">
        <v>0.86859476937086344</v>
      </c>
      <c r="M32" s="228">
        <v>0.88137632189121451</v>
      </c>
      <c r="N32" s="70"/>
      <c r="O32" s="17">
        <v>0.90587307025320274</v>
      </c>
      <c r="P32" s="17"/>
      <c r="Q32" s="228"/>
      <c r="R32" s="228"/>
      <c r="S32" s="70"/>
      <c r="T32" s="17">
        <v>0.78256315430863099</v>
      </c>
      <c r="U32" s="17">
        <v>0.8567536101255131</v>
      </c>
      <c r="V32" s="17">
        <v>0.80681492199517812</v>
      </c>
      <c r="W32" s="17">
        <v>0.81368596823706285</v>
      </c>
      <c r="X32" s="70"/>
      <c r="Y32" s="17">
        <v>0.83724488405886199</v>
      </c>
      <c r="Z32" s="17">
        <v>0.82945068438626568</v>
      </c>
      <c r="AA32" s="17">
        <v>0.86859476937086344</v>
      </c>
      <c r="AB32" s="17">
        <v>0.88137632189121451</v>
      </c>
      <c r="AC32" s="70"/>
      <c r="AD32" s="17">
        <v>0.90587307025320274</v>
      </c>
      <c r="AE32" s="17"/>
      <c r="AF32" s="17"/>
      <c r="AG32" s="17"/>
    </row>
    <row r="33" spans="1:33" ht="14.85" customHeight="1">
      <c r="A33" s="59" t="s">
        <v>191</v>
      </c>
      <c r="B33" s="70"/>
      <c r="C33" s="228">
        <v>5.3706921051796884E-2</v>
      </c>
      <c r="E33" s="17">
        <v>5.9624992716770658E-2</v>
      </c>
      <c r="F33" s="17">
        <v>6.2959629546362167E-2</v>
      </c>
      <c r="G33" s="228">
        <v>6.1702757466978939E-2</v>
      </c>
      <c r="H33" s="228">
        <v>5.831840807554009E-2</v>
      </c>
      <c r="I33" s="70"/>
      <c r="J33" s="17">
        <v>6.1945273022089825E-2</v>
      </c>
      <c r="K33" s="17">
        <v>5.7861958254526974E-2</v>
      </c>
      <c r="L33" s="228">
        <v>5.2381848541346386E-2</v>
      </c>
      <c r="M33" s="17">
        <v>4.9631932189665003E-2</v>
      </c>
      <c r="N33" s="70"/>
      <c r="O33" s="17">
        <v>4.3182161538719906E-2</v>
      </c>
      <c r="P33" s="17"/>
      <c r="Q33" s="228"/>
      <c r="R33" s="17"/>
      <c r="S33" s="70"/>
      <c r="T33" s="17">
        <v>5.9624992716770658E-2</v>
      </c>
      <c r="U33" s="17">
        <v>6.2423871029093879E-2</v>
      </c>
      <c r="V33" s="17">
        <v>5.8202180967458737E-2</v>
      </c>
      <c r="W33" s="229">
        <v>5.6879033934708348E-2</v>
      </c>
      <c r="X33" s="70"/>
      <c r="Y33" s="17">
        <v>6.1945273022089825E-2</v>
      </c>
      <c r="Z33" s="17">
        <v>5.0936449925404512E-2</v>
      </c>
      <c r="AA33" s="17">
        <v>4.6697423362323978E-2</v>
      </c>
      <c r="AB33" s="229">
        <v>4.197923951694256E-2</v>
      </c>
      <c r="AC33" s="70"/>
      <c r="AD33" s="17">
        <v>4.3182161538719906E-2</v>
      </c>
      <c r="AE33" s="17"/>
      <c r="AF33" s="17"/>
      <c r="AG33" s="229"/>
    </row>
    <row r="34" spans="1:33" ht="14.85" customHeight="1">
      <c r="A34" s="157" t="s">
        <v>192</v>
      </c>
      <c r="E34" s="256"/>
      <c r="F34" s="256"/>
      <c r="G34" s="256"/>
      <c r="H34" s="256"/>
      <c r="J34" s="256"/>
      <c r="K34" s="256"/>
      <c r="L34" s="256"/>
      <c r="M34" s="256"/>
      <c r="O34" s="256"/>
      <c r="P34" s="256"/>
      <c r="Q34" s="256"/>
      <c r="R34" s="256"/>
    </row>
    <row r="35" spans="1:33" ht="14.85" customHeight="1">
      <c r="A35" s="100" t="s">
        <v>193</v>
      </c>
      <c r="T35" s="240"/>
      <c r="V35" s="241"/>
      <c r="W35" s="241"/>
      <c r="Y35" s="240"/>
      <c r="AA35" s="241"/>
      <c r="AB35" s="241"/>
      <c r="AD35" s="240"/>
      <c r="AF35" s="241"/>
      <c r="AG35" s="241"/>
    </row>
    <row r="36" spans="1:33" ht="14.85" customHeight="1">
      <c r="A36" s="100" t="s">
        <v>194</v>
      </c>
      <c r="T36" s="242"/>
      <c r="V36" s="243"/>
      <c r="W36" s="209"/>
      <c r="Y36" s="242"/>
      <c r="AA36" s="243"/>
      <c r="AB36" s="209"/>
      <c r="AD36" s="242"/>
      <c r="AF36" s="243"/>
      <c r="AG36" s="209"/>
    </row>
    <row r="37" spans="1:33">
      <c r="A37" s="100" t="s">
        <v>195</v>
      </c>
      <c r="C37" s="209"/>
      <c r="E37" s="209"/>
      <c r="F37" s="209"/>
      <c r="G37" s="209"/>
      <c r="H37" s="209"/>
      <c r="J37" s="209"/>
      <c r="K37" s="209"/>
      <c r="L37" s="209"/>
      <c r="M37" s="209"/>
      <c r="O37" s="209"/>
      <c r="P37" s="209"/>
      <c r="Q37" s="209"/>
      <c r="R37" s="209"/>
      <c r="T37" s="240"/>
      <c r="V37" s="244"/>
      <c r="W37" s="244"/>
      <c r="Y37" s="240"/>
      <c r="AA37" s="244"/>
      <c r="AB37" s="244"/>
      <c r="AD37" s="240"/>
      <c r="AF37" s="244"/>
      <c r="AG37" s="244"/>
    </row>
    <row r="38" spans="1:33">
      <c r="A38" s="100" t="s">
        <v>196</v>
      </c>
      <c r="C38" s="209"/>
      <c r="E38" s="209"/>
      <c r="F38" s="209"/>
      <c r="G38" s="209"/>
      <c r="H38" s="209"/>
      <c r="J38" s="209"/>
      <c r="K38" s="209"/>
      <c r="L38" s="209"/>
      <c r="M38" s="209"/>
      <c r="O38" s="209"/>
      <c r="P38" s="209"/>
      <c r="Q38" s="209"/>
      <c r="R38" s="209"/>
      <c r="T38" s="240"/>
      <c r="V38" s="244"/>
      <c r="W38" s="244"/>
      <c r="Y38" s="240"/>
      <c r="AA38" s="244"/>
      <c r="AB38" s="244"/>
      <c r="AD38" s="240"/>
      <c r="AF38" s="244"/>
      <c r="AG38" s="244"/>
    </row>
    <row r="39" spans="1:33" ht="15">
      <c r="T39" s="240"/>
      <c r="V39" s="245"/>
      <c r="W39" s="245"/>
      <c r="Y39" s="240"/>
      <c r="AA39" s="245"/>
      <c r="AB39" s="245"/>
      <c r="AD39" s="240"/>
      <c r="AF39" s="245"/>
      <c r="AG39" s="245"/>
    </row>
    <row r="40" spans="1:33" ht="15">
      <c r="T40" s="240"/>
      <c r="V40" s="245"/>
      <c r="W40" s="245"/>
      <c r="Y40" s="240"/>
      <c r="AA40" s="245"/>
      <c r="AB40" s="245"/>
      <c r="AD40" s="240"/>
      <c r="AF40" s="245"/>
      <c r="AG40" s="245"/>
    </row>
  </sheetData>
  <mergeCells count="6">
    <mergeCell ref="AD6:AG6"/>
    <mergeCell ref="T6:W6"/>
    <mergeCell ref="E6:H6"/>
    <mergeCell ref="J6:M6"/>
    <mergeCell ref="Y6:AB6"/>
    <mergeCell ref="O6:R6"/>
  </mergeCells>
  <conditionalFormatting sqref="B7:B14 U7:U25 S7:S33 V9:V25 T9:T26 C15 B16:B33 E24:E33 T28:T30 F28:F33 T31:U31 T32:T33">
    <cfRule type="containsErrors" dxfId="521" priority="144">
      <formula>ISERROR(B7)</formula>
    </cfRule>
  </conditionalFormatting>
  <conditionalFormatting sqref="C7:C8">
    <cfRule type="containsErrors" dxfId="520" priority="63">
      <formula>ISERROR(C7)</formula>
    </cfRule>
  </conditionalFormatting>
  <conditionalFormatting sqref="C18:C19">
    <cfRule type="containsErrors" dxfId="519" priority="81">
      <formula>ISERROR(C18)</formula>
    </cfRule>
  </conditionalFormatting>
  <conditionalFormatting sqref="E7:H8">
    <cfRule type="containsErrors" dxfId="518" priority="64">
      <formula>ISERROR(E7)</formula>
    </cfRule>
  </conditionalFormatting>
  <conditionalFormatting sqref="E15:H15">
    <cfRule type="containsErrors" dxfId="517" priority="62">
      <formula>ISERROR(E15)</formula>
    </cfRule>
  </conditionalFormatting>
  <conditionalFormatting sqref="E18:H19">
    <cfRule type="containsErrors" dxfId="516" priority="58">
      <formula>ISERROR(E18)</formula>
    </cfRule>
  </conditionalFormatting>
  <conditionalFormatting sqref="F24:F26">
    <cfRule type="containsErrors" dxfId="515" priority="76">
      <formula>ISERROR(F24)</formula>
    </cfRule>
  </conditionalFormatting>
  <conditionalFormatting sqref="F27:H27">
    <cfRule type="containsErrors" dxfId="514" priority="57">
      <formula>ISERROR(F27)</formula>
    </cfRule>
  </conditionalFormatting>
  <conditionalFormatting sqref="I7:I33">
    <cfRule type="containsErrors" dxfId="513" priority="53">
      <formula>ISERROR(I7)</formula>
    </cfRule>
  </conditionalFormatting>
  <conditionalFormatting sqref="J9:J33">
    <cfRule type="containsErrors" dxfId="512" priority="41">
      <formula>ISERROR(J9)</formula>
    </cfRule>
  </conditionalFormatting>
  <conditionalFormatting sqref="J7:M8">
    <cfRule type="containsErrors" dxfId="511" priority="50">
      <formula>ISERROR(J7)</formula>
    </cfRule>
  </conditionalFormatting>
  <conditionalFormatting sqref="K9:K26">
    <cfRule type="containsErrors" dxfId="510" priority="36">
      <formula>ISERROR(K9)</formula>
    </cfRule>
  </conditionalFormatting>
  <conditionalFormatting sqref="K28:K33">
    <cfRule type="containsErrors" dxfId="509" priority="35">
      <formula>ISERROR(K28)</formula>
    </cfRule>
  </conditionalFormatting>
  <conditionalFormatting sqref="L18">
    <cfRule type="containsErrors" dxfId="508" priority="26">
      <formula>ISERROR(L18)</formula>
    </cfRule>
  </conditionalFormatting>
  <conditionalFormatting sqref="L15:M15">
    <cfRule type="containsErrors" dxfId="507" priority="21">
      <formula>ISERROR(L15)</formula>
    </cfRule>
  </conditionalFormatting>
  <conditionalFormatting sqref="M18:M19">
    <cfRule type="containsErrors" dxfId="506" priority="22">
      <formula>ISERROR(M18)</formula>
    </cfRule>
  </conditionalFormatting>
  <conditionalFormatting sqref="N7:N33">
    <cfRule type="containsErrors" dxfId="505" priority="19">
      <formula>ISERROR(N7)</formula>
    </cfRule>
  </conditionalFormatting>
  <conditionalFormatting sqref="O9:O33">
    <cfRule type="containsErrors" dxfId="504" priority="2">
      <formula>ISERROR(O9)</formula>
    </cfRule>
  </conditionalFormatting>
  <conditionalFormatting sqref="O7:R8">
    <cfRule type="containsErrors" dxfId="503" priority="11">
      <formula>ISERROR(O7)</formula>
    </cfRule>
  </conditionalFormatting>
  <conditionalFormatting sqref="P9:P26">
    <cfRule type="containsErrors" dxfId="502" priority="16">
      <formula>ISERROR(P9)</formula>
    </cfRule>
  </conditionalFormatting>
  <conditionalFormatting sqref="P28:P33">
    <cfRule type="containsErrors" dxfId="501" priority="15">
      <formula>ISERROR(P28)</formula>
    </cfRule>
  </conditionalFormatting>
  <conditionalFormatting sqref="Q18">
    <cfRule type="containsErrors" dxfId="500" priority="14">
      <formula>ISERROR(Q18)</formula>
    </cfRule>
  </conditionalFormatting>
  <conditionalFormatting sqref="Q15:R15">
    <cfRule type="containsErrors" dxfId="499" priority="12">
      <formula>ISERROR(Q15)</formula>
    </cfRule>
  </conditionalFormatting>
  <conditionalFormatting sqref="R18:R19">
    <cfRule type="containsErrors" dxfId="498" priority="13">
      <formula>ISERROR(R18)</formula>
    </cfRule>
  </conditionalFormatting>
  <conditionalFormatting sqref="U30:W30 U32:W32">
    <cfRule type="containsErrors" dxfId="497" priority="54">
      <formula>ISERROR(U30)</formula>
    </cfRule>
  </conditionalFormatting>
  <conditionalFormatting sqref="V36">
    <cfRule type="containsErrors" dxfId="496" priority="70">
      <formula>ISERROR(V36)</formula>
    </cfRule>
  </conditionalFormatting>
  <conditionalFormatting sqref="V35:W35">
    <cfRule type="containsErrors" dxfId="495" priority="71">
      <formula>ISERROR(V35)</formula>
    </cfRule>
  </conditionalFormatting>
  <conditionalFormatting sqref="W15">
    <cfRule type="containsErrors" dxfId="494" priority="68">
      <formula>ISERROR(W15)</formula>
    </cfRule>
  </conditionalFormatting>
  <conditionalFormatting sqref="X7:X33 Y9:Y26">
    <cfRule type="containsErrors" dxfId="493" priority="46">
      <formula>ISERROR(X7)</formula>
    </cfRule>
  </conditionalFormatting>
  <conditionalFormatting sqref="Y28:Y33">
    <cfRule type="containsErrors" dxfId="492" priority="40">
      <formula>ISERROR(Y28)</formula>
    </cfRule>
  </conditionalFormatting>
  <conditionalFormatting sqref="Z7:Z25">
    <cfRule type="containsErrors" dxfId="491" priority="29">
      <formula>ISERROR(Z7)</formula>
    </cfRule>
  </conditionalFormatting>
  <conditionalFormatting sqref="AA9:AA25">
    <cfRule type="containsErrors" dxfId="490" priority="23">
      <formula>ISERROR(AA9)</formula>
    </cfRule>
  </conditionalFormatting>
  <conditionalFormatting sqref="AA36">
    <cfRule type="containsErrors" dxfId="489" priority="44">
      <formula>ISERROR(AA36)</formula>
    </cfRule>
  </conditionalFormatting>
  <conditionalFormatting sqref="AA35:AB35">
    <cfRule type="containsErrors" dxfId="488" priority="45">
      <formula>ISERROR(AA35)</formula>
    </cfRule>
  </conditionalFormatting>
  <conditionalFormatting sqref="AB15">
    <cfRule type="containsErrors" dxfId="487" priority="20">
      <formula>ISERROR(AB15)</formula>
    </cfRule>
  </conditionalFormatting>
  <conditionalFormatting sqref="AC7:AC33">
    <cfRule type="containsErrors" dxfId="486" priority="10">
      <formula>ISERROR(AC7)</formula>
    </cfRule>
  </conditionalFormatting>
  <conditionalFormatting sqref="AD9:AD33">
    <cfRule type="containsErrors" dxfId="485" priority="1">
      <formula>ISERROR(AD9)</formula>
    </cfRule>
  </conditionalFormatting>
  <conditionalFormatting sqref="AE7:AE25">
    <cfRule type="containsErrors" dxfId="484" priority="3">
      <formula>ISERROR(AE7)</formula>
    </cfRule>
  </conditionalFormatting>
  <conditionalFormatting sqref="AF9:AF25">
    <cfRule type="containsErrors" dxfId="483" priority="5">
      <formula>ISERROR(AF9)</formula>
    </cfRule>
  </conditionalFormatting>
  <conditionalFormatting sqref="AF36">
    <cfRule type="containsErrors" dxfId="482" priority="8">
      <formula>ISERROR(AF36)</formula>
    </cfRule>
  </conditionalFormatting>
  <conditionalFormatting sqref="AF35:AG35">
    <cfRule type="containsErrors" dxfId="481" priority="9">
      <formula>ISERROR(AF35)</formula>
    </cfRule>
  </conditionalFormatting>
  <conditionalFormatting sqref="AG15">
    <cfRule type="containsErrors" dxfId="480" priority="4">
      <formula>ISERROR(AG15)</formula>
    </cfRule>
  </conditionalFormatting>
  <printOptions horizontalCentered="1" verticalCentered="1"/>
  <pageMargins left="0.23622047244094491" right="0.23622047244094491" top="0.74803149606299213" bottom="0.74803149606299213" header="0.31496062992125984" footer="0.31496062992125984"/>
  <pageSetup paperSize="9" scale="44"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18C43-A837-4315-9CBF-BBEAD6F43560}">
  <sheetPr>
    <tabColor theme="6" tint="0.59999389629810485"/>
    <pageSetUpPr fitToPage="1"/>
  </sheetPr>
  <dimension ref="A1:W40"/>
  <sheetViews>
    <sheetView showGridLines="0" zoomScale="85" zoomScaleNormal="85" zoomScaleSheetLayoutView="75" workbookViewId="0">
      <pane xSplit="1" ySplit="7" topLeftCell="B8" activePane="bottomRight" state="frozen"/>
      <selection pane="topRight" activeCell="A2" sqref="A2"/>
      <selection pane="bottomLeft" activeCell="A2" sqref="A2"/>
      <selection pane="bottomRight" activeCell="K19" sqref="K19"/>
    </sheetView>
  </sheetViews>
  <sheetFormatPr defaultColWidth="11.42578125" defaultRowHeight="14.85" customHeight="1"/>
  <cols>
    <col min="1" max="1" width="45.5703125" style="100" customWidth="1"/>
    <col min="2" max="2" width="1.5703125" style="100" customWidth="1"/>
    <col min="3" max="3" width="11.5703125" style="100" customWidth="1"/>
    <col min="4" max="4" width="1.5703125" style="100" customWidth="1"/>
    <col min="5" max="8" width="11.5703125" style="100" customWidth="1"/>
    <col min="9" max="9" width="1.5703125" style="100" customWidth="1"/>
    <col min="10" max="13" width="11.5703125" style="100" customWidth="1"/>
    <col min="14" max="14" width="1.5703125" style="100" customWidth="1"/>
    <col min="15" max="18" width="11.5703125" style="100" customWidth="1"/>
    <col min="19" max="19" width="1.5703125" style="100" customWidth="1" collapsed="1"/>
    <col min="20" max="23" width="11.5703125" style="100" customWidth="1"/>
    <col min="24" max="16384" width="11.42578125" style="100"/>
  </cols>
  <sheetData>
    <row r="1" spans="1:23" ht="27.75">
      <c r="A1" s="152" t="s">
        <v>176</v>
      </c>
    </row>
    <row r="2" spans="1:23" ht="14.85" customHeight="1">
      <c r="A2" s="62"/>
    </row>
    <row r="3" spans="1:23" ht="14.85" customHeight="1">
      <c r="A3" s="27"/>
      <c r="S3" s="103"/>
    </row>
    <row r="4" spans="1:23" ht="14.85" customHeight="1">
      <c r="A4" s="27"/>
      <c r="S4" s="114"/>
    </row>
    <row r="5" spans="1:23" ht="14.85" customHeight="1">
      <c r="A5" s="62"/>
      <c r="S5" s="99"/>
    </row>
    <row r="6" spans="1:23" ht="14.85" customHeight="1">
      <c r="A6" s="101" t="s">
        <v>201</v>
      </c>
      <c r="B6" s="22"/>
      <c r="C6" s="162">
        <v>2022</v>
      </c>
      <c r="E6" s="334" t="s">
        <v>32</v>
      </c>
      <c r="F6" s="332"/>
      <c r="G6" s="332"/>
      <c r="H6" s="332"/>
      <c r="J6" s="334" t="s">
        <v>86</v>
      </c>
      <c r="K6" s="332"/>
      <c r="L6" s="332"/>
      <c r="M6" s="332"/>
      <c r="N6" s="1"/>
      <c r="O6" s="331" t="s">
        <v>33</v>
      </c>
      <c r="P6" s="331"/>
      <c r="Q6" s="331"/>
      <c r="R6" s="331"/>
      <c r="S6" s="2"/>
      <c r="T6" s="331" t="s">
        <v>179</v>
      </c>
      <c r="U6" s="331"/>
      <c r="V6" s="331"/>
      <c r="W6" s="331"/>
    </row>
    <row r="7" spans="1:23" ht="14.85" customHeight="1">
      <c r="A7" s="4" t="s">
        <v>36</v>
      </c>
      <c r="B7" s="5"/>
      <c r="C7" s="162" t="s">
        <v>37</v>
      </c>
      <c r="E7" s="97" t="s">
        <v>38</v>
      </c>
      <c r="F7" s="97" t="s">
        <v>39</v>
      </c>
      <c r="G7" s="7" t="s">
        <v>40</v>
      </c>
      <c r="H7" s="204" t="s">
        <v>37</v>
      </c>
      <c r="J7" s="97" t="s">
        <v>38</v>
      </c>
      <c r="K7" s="97" t="s">
        <v>39</v>
      </c>
      <c r="L7" s="7" t="s">
        <v>40</v>
      </c>
      <c r="M7" s="204" t="s">
        <v>37</v>
      </c>
      <c r="N7" s="5"/>
      <c r="O7" s="7" t="s">
        <v>38</v>
      </c>
      <c r="P7" s="96" t="s">
        <v>41</v>
      </c>
      <c r="Q7" s="144" t="s">
        <v>42</v>
      </c>
      <c r="R7" s="144" t="s">
        <v>43</v>
      </c>
      <c r="S7" s="8"/>
      <c r="T7" s="7" t="s">
        <v>38</v>
      </c>
      <c r="U7" s="96" t="s">
        <v>41</v>
      </c>
      <c r="V7" s="144" t="s">
        <v>42</v>
      </c>
      <c r="W7" s="144" t="s">
        <v>43</v>
      </c>
    </row>
    <row r="8" spans="1:23" ht="14.85" customHeight="1" thickBot="1">
      <c r="A8" s="84" t="s">
        <v>181</v>
      </c>
      <c r="B8" s="73"/>
      <c r="C8" s="79"/>
      <c r="E8" s="79"/>
      <c r="F8" s="79"/>
      <c r="G8" s="79"/>
      <c r="H8" s="79"/>
      <c r="J8" s="79"/>
      <c r="K8" s="79"/>
      <c r="L8" s="79"/>
      <c r="M8" s="79"/>
      <c r="N8" s="73"/>
      <c r="O8" s="79"/>
      <c r="P8" s="79"/>
      <c r="Q8" s="79"/>
      <c r="R8" s="79"/>
      <c r="S8" s="73"/>
      <c r="T8" s="79"/>
      <c r="U8" s="79"/>
      <c r="V8" s="79"/>
      <c r="W8" s="79"/>
    </row>
    <row r="9" spans="1:23" ht="14.85" customHeight="1">
      <c r="A9" s="59" t="s">
        <v>99</v>
      </c>
      <c r="B9" s="70"/>
      <c r="C9" s="163">
        <v>5.2723403950444645</v>
      </c>
      <c r="E9" s="163">
        <v>1.5781230682696221</v>
      </c>
      <c r="F9" s="163">
        <v>2.83899457032435</v>
      </c>
      <c r="G9" s="163">
        <v>4.2489384187276649</v>
      </c>
      <c r="H9" s="163">
        <v>5.7991479563914758</v>
      </c>
      <c r="J9" s="163">
        <v>1.3984757061339868</v>
      </c>
      <c r="K9" s="163">
        <v>2.6503552863897184</v>
      </c>
      <c r="L9" s="163">
        <v>3.6256588205337419</v>
      </c>
      <c r="M9" s="163">
        <v>4.1686339494593474</v>
      </c>
      <c r="N9" s="19"/>
      <c r="O9" s="163">
        <v>1.5781230682696221</v>
      </c>
      <c r="P9" s="163">
        <v>1.2608715020547279</v>
      </c>
      <c r="Q9" s="163">
        <v>1.4099438484033149</v>
      </c>
      <c r="R9" s="163">
        <v>1.550209537663811</v>
      </c>
      <c r="S9" s="19"/>
      <c r="T9" s="163">
        <v>1.3984757061339868</v>
      </c>
      <c r="U9" s="163">
        <v>1.2518795802557316</v>
      </c>
      <c r="V9" s="163">
        <v>0.97530353414402349</v>
      </c>
      <c r="W9" s="163">
        <v>0.54297512892560551</v>
      </c>
    </row>
    <row r="10" spans="1:23" ht="14.85" customHeight="1">
      <c r="A10" s="297" t="s">
        <v>182</v>
      </c>
      <c r="B10" s="70"/>
      <c r="C10" s="163">
        <v>5.0561687801080009</v>
      </c>
      <c r="E10" s="163">
        <v>1.132250121152</v>
      </c>
      <c r="F10" s="163">
        <v>2.3686326099440005</v>
      </c>
      <c r="G10" s="163">
        <v>3.625994455322</v>
      </c>
      <c r="H10" s="163">
        <v>4.8233909642399988</v>
      </c>
      <c r="J10" s="163">
        <v>1.0599463039619998</v>
      </c>
      <c r="K10" s="163">
        <v>2.0198173647574915</v>
      </c>
      <c r="L10" s="163">
        <v>2.7299853750904912</v>
      </c>
      <c r="M10" s="163">
        <v>3.3291624411824778</v>
      </c>
      <c r="N10" s="19"/>
      <c r="O10" s="163">
        <v>1.132250121152</v>
      </c>
      <c r="P10" s="163">
        <v>1.2363824887920005</v>
      </c>
      <c r="Q10" s="163">
        <v>1.2573618453779996</v>
      </c>
      <c r="R10" s="163">
        <v>1.1973965089179988</v>
      </c>
      <c r="S10" s="19"/>
      <c r="T10" s="163">
        <v>1.0599463039619998</v>
      </c>
      <c r="U10" s="163">
        <v>0.95987106079549167</v>
      </c>
      <c r="V10" s="163">
        <v>0.7101680103329997</v>
      </c>
      <c r="W10" s="163">
        <v>0.59917706609198662</v>
      </c>
    </row>
    <row r="11" spans="1:23" ht="14.85" customHeight="1">
      <c r="A11" s="59" t="s">
        <v>100</v>
      </c>
      <c r="B11" s="70"/>
      <c r="C11" s="163">
        <v>3.3708605369319988</v>
      </c>
      <c r="E11" s="163">
        <v>0.67020232721099993</v>
      </c>
      <c r="F11" s="163">
        <v>1.3747497579920001</v>
      </c>
      <c r="G11" s="163">
        <v>2.005613582893</v>
      </c>
      <c r="H11" s="163">
        <v>2.6134847284580003</v>
      </c>
      <c r="J11" s="163">
        <v>0.47437165343700011</v>
      </c>
      <c r="K11" s="163">
        <v>0.96219974518699991</v>
      </c>
      <c r="L11" s="163">
        <v>1.4472581148010002</v>
      </c>
      <c r="M11" s="163">
        <v>1.950863268243</v>
      </c>
      <c r="N11" s="19"/>
      <c r="O11" s="163">
        <v>0.67020232721099993</v>
      </c>
      <c r="P11" s="163">
        <v>0.70454743078100013</v>
      </c>
      <c r="Q11" s="163">
        <v>0.6308638249009999</v>
      </c>
      <c r="R11" s="163">
        <v>0.60787114556500033</v>
      </c>
      <c r="S11" s="19"/>
      <c r="T11" s="163">
        <v>0.47437165343700011</v>
      </c>
      <c r="U11" s="163">
        <v>0.4878280917499998</v>
      </c>
      <c r="V11" s="163">
        <v>0.48505836961400028</v>
      </c>
      <c r="W11" s="163">
        <v>0.50360515344199985</v>
      </c>
    </row>
    <row r="12" spans="1:23" ht="14.85" customHeight="1">
      <c r="A12" s="135" t="s">
        <v>103</v>
      </c>
      <c r="B12" s="73"/>
      <c r="C12" s="165">
        <v>8.6432009319764624</v>
      </c>
      <c r="E12" s="165">
        <v>2.2483253954806219</v>
      </c>
      <c r="F12" s="165">
        <v>4.2137443283163503</v>
      </c>
      <c r="G12" s="165">
        <v>6.2545520016206648</v>
      </c>
      <c r="H12" s="165">
        <v>8.412632684849477</v>
      </c>
      <c r="J12" s="165">
        <v>1.8728473595709869</v>
      </c>
      <c r="K12" s="165">
        <v>3.6125550315767185</v>
      </c>
      <c r="L12" s="165">
        <v>5.0729169353347423</v>
      </c>
      <c r="M12" s="165">
        <v>6.1194972177023477</v>
      </c>
      <c r="N12" s="20"/>
      <c r="O12" s="165">
        <v>2.2483253954806219</v>
      </c>
      <c r="P12" s="165">
        <v>1.9654189328357283</v>
      </c>
      <c r="Q12" s="165">
        <v>2.0408076733043146</v>
      </c>
      <c r="R12" s="165">
        <v>2.1580806832288122</v>
      </c>
      <c r="S12" s="20"/>
      <c r="T12" s="165">
        <v>1.8728473595709869</v>
      </c>
      <c r="U12" s="165">
        <v>1.7397076720057316</v>
      </c>
      <c r="V12" s="165">
        <v>1.4603619037580238</v>
      </c>
      <c r="W12" s="165">
        <v>1.0465802823676054</v>
      </c>
    </row>
    <row r="13" spans="1:23" ht="14.85" customHeight="1">
      <c r="A13" s="136" t="s">
        <v>67</v>
      </c>
      <c r="B13" s="73"/>
      <c r="C13" s="165">
        <v>-3.502714705149891</v>
      </c>
      <c r="E13" s="165">
        <v>-0.83445868340801632</v>
      </c>
      <c r="F13" s="165">
        <v>-1.7184267609185309</v>
      </c>
      <c r="G13" s="165">
        <v>-2.5298650785753991</v>
      </c>
      <c r="H13" s="165">
        <v>-3.4449725851359769</v>
      </c>
      <c r="J13" s="165">
        <v>-0.83726455654115806</v>
      </c>
      <c r="K13" s="165">
        <v>-1.7328619367155671</v>
      </c>
      <c r="L13" s="165">
        <v>-2.0893829478945554</v>
      </c>
      <c r="M13" s="165">
        <v>-2.7139800299141799</v>
      </c>
      <c r="N13" s="20"/>
      <c r="O13" s="165">
        <v>-0.83445868340801632</v>
      </c>
      <c r="P13" s="165">
        <v>-0.88396807751051454</v>
      </c>
      <c r="Q13" s="165">
        <v>-0.81143831765686825</v>
      </c>
      <c r="R13" s="165">
        <v>-0.91510750656057782</v>
      </c>
      <c r="S13" s="20"/>
      <c r="T13" s="165">
        <v>-0.83726455654115806</v>
      </c>
      <c r="U13" s="165">
        <v>-0.89559738017440904</v>
      </c>
      <c r="V13" s="165">
        <v>-0.35652101117898827</v>
      </c>
      <c r="W13" s="165">
        <v>-0.62459708201962449</v>
      </c>
    </row>
    <row r="14" spans="1:23" ht="14.85" customHeight="1">
      <c r="A14" s="136" t="s">
        <v>104</v>
      </c>
      <c r="B14" s="73"/>
      <c r="C14" s="165">
        <v>5.140486226826571</v>
      </c>
      <c r="E14" s="165">
        <v>1.4138667120726056</v>
      </c>
      <c r="F14" s="165">
        <v>2.4953175673978194</v>
      </c>
      <c r="G14" s="165">
        <v>3.7246869230452657</v>
      </c>
      <c r="H14" s="165">
        <v>4.9676600997135001</v>
      </c>
      <c r="J14" s="165">
        <v>1.0355828030298289</v>
      </c>
      <c r="K14" s="165">
        <v>1.8796930948611514</v>
      </c>
      <c r="L14" s="165">
        <v>2.9835339874401869</v>
      </c>
      <c r="M14" s="165">
        <v>3.4055171877881678</v>
      </c>
      <c r="N14" s="20"/>
      <c r="O14" s="165">
        <v>1.4138667120726056</v>
      </c>
      <c r="P14" s="165">
        <v>1.0814508553252138</v>
      </c>
      <c r="Q14" s="165">
        <v>1.2293693556474463</v>
      </c>
      <c r="R14" s="165">
        <v>1.2429731766682344</v>
      </c>
      <c r="S14" s="20"/>
      <c r="T14" s="165">
        <v>1.0355828030298289</v>
      </c>
      <c r="U14" s="165">
        <v>0.84411029183132258</v>
      </c>
      <c r="V14" s="165">
        <v>1.1038408925790355</v>
      </c>
      <c r="W14" s="165">
        <v>0.42198320034798087</v>
      </c>
    </row>
    <row r="15" spans="1:23" ht="14.85" customHeight="1">
      <c r="A15" s="100" t="s">
        <v>105</v>
      </c>
      <c r="C15" s="163">
        <v>0</v>
      </c>
      <c r="E15" s="163">
        <v>0</v>
      </c>
      <c r="F15" s="163">
        <v>0</v>
      </c>
      <c r="G15" s="163">
        <v>0</v>
      </c>
      <c r="H15" s="163">
        <v>0</v>
      </c>
      <c r="J15" s="163">
        <v>0</v>
      </c>
      <c r="K15" s="163">
        <v>0</v>
      </c>
      <c r="L15" s="163">
        <v>0</v>
      </c>
      <c r="M15" s="163">
        <v>0</v>
      </c>
      <c r="N15" s="19"/>
      <c r="O15" s="163">
        <v>0</v>
      </c>
      <c r="P15" s="163">
        <v>0</v>
      </c>
      <c r="Q15" s="163">
        <v>0</v>
      </c>
      <c r="R15" s="163">
        <v>0</v>
      </c>
      <c r="S15" s="19"/>
      <c r="T15" s="163">
        <v>0</v>
      </c>
      <c r="U15" s="163">
        <v>0</v>
      </c>
      <c r="V15" s="163">
        <v>0</v>
      </c>
      <c r="W15" s="163">
        <v>0</v>
      </c>
    </row>
    <row r="16" spans="1:23" ht="14.85" customHeight="1">
      <c r="A16" s="59" t="s">
        <v>106</v>
      </c>
      <c r="B16" s="70"/>
      <c r="C16" s="163">
        <v>-1.57844108454706</v>
      </c>
      <c r="E16" s="163">
        <v>0.46284979674479759</v>
      </c>
      <c r="F16" s="163">
        <v>0.97970587425431011</v>
      </c>
      <c r="G16" s="163">
        <v>0.20984162291188391</v>
      </c>
      <c r="H16" s="163">
        <v>3.2739267719721235</v>
      </c>
      <c r="J16" s="163">
        <v>0.39951713026834007</v>
      </c>
      <c r="K16" s="163">
        <v>0.33593629652886009</v>
      </c>
      <c r="L16" s="163">
        <v>-0.56455432707975006</v>
      </c>
      <c r="M16" s="163">
        <v>1.2874735132869901</v>
      </c>
      <c r="N16" s="19"/>
      <c r="O16" s="163">
        <v>0.46284979674479759</v>
      </c>
      <c r="P16" s="163">
        <v>0.51685607750951257</v>
      </c>
      <c r="Q16" s="163">
        <v>-0.7698642513424262</v>
      </c>
      <c r="R16" s="163">
        <v>3.0640851490602397</v>
      </c>
      <c r="S16" s="19"/>
      <c r="T16" s="163">
        <v>0.39951713026834007</v>
      </c>
      <c r="U16" s="163">
        <v>-6.3580833739479981E-2</v>
      </c>
      <c r="V16" s="163">
        <v>-0.9004906236086101</v>
      </c>
      <c r="W16" s="163">
        <v>1.8520278403667403</v>
      </c>
    </row>
    <row r="17" spans="1:23" ht="14.85" customHeight="1">
      <c r="A17" s="136" t="s">
        <v>175</v>
      </c>
      <c r="B17" s="73"/>
      <c r="C17" s="165">
        <v>3.5620451422795112</v>
      </c>
      <c r="E17" s="165">
        <v>1.8767165088174032</v>
      </c>
      <c r="F17" s="165">
        <v>3.4750234416521293</v>
      </c>
      <c r="G17" s="165">
        <v>3.9345285459571495</v>
      </c>
      <c r="H17" s="165">
        <v>8.2415868716856231</v>
      </c>
      <c r="J17" s="165">
        <v>1.4350999332981689</v>
      </c>
      <c r="K17" s="165">
        <v>2.2156293913900114</v>
      </c>
      <c r="L17" s="165">
        <v>2.4189796603604368</v>
      </c>
      <c r="M17" s="165">
        <v>4.6929907010751579</v>
      </c>
      <c r="N17" s="20"/>
      <c r="O17" s="165">
        <v>1.8767165088174032</v>
      </c>
      <c r="P17" s="165">
        <v>1.5983069328347261</v>
      </c>
      <c r="Q17" s="165">
        <v>0.45950510430502023</v>
      </c>
      <c r="R17" s="165">
        <v>4.3070583257284731</v>
      </c>
      <c r="S17" s="20"/>
      <c r="T17" s="165">
        <v>1.4350999332981689</v>
      </c>
      <c r="U17" s="165">
        <v>0.78052945809184249</v>
      </c>
      <c r="V17" s="165">
        <v>0.20335026897042541</v>
      </c>
      <c r="W17" s="165">
        <v>2.2740110407147212</v>
      </c>
    </row>
    <row r="18" spans="1:23" ht="14.85" customHeight="1">
      <c r="A18" s="88"/>
      <c r="B18" s="73"/>
      <c r="C18" s="85"/>
      <c r="E18" s="85"/>
      <c r="F18" s="85"/>
      <c r="G18" s="85"/>
      <c r="H18" s="85"/>
      <c r="J18" s="85"/>
      <c r="K18" s="85"/>
      <c r="L18" s="85"/>
      <c r="M18" s="85"/>
      <c r="N18" s="73"/>
      <c r="O18" s="85"/>
      <c r="P18" s="85"/>
      <c r="Q18" s="85"/>
      <c r="R18" s="85"/>
      <c r="S18" s="73"/>
      <c r="T18" s="85"/>
      <c r="U18" s="85"/>
      <c r="V18" s="85"/>
      <c r="W18" s="85"/>
    </row>
    <row r="19" spans="1:23" ht="14.85" customHeight="1" thickBot="1">
      <c r="A19" s="84" t="s">
        <v>183</v>
      </c>
      <c r="B19" s="73"/>
      <c r="C19" s="79"/>
      <c r="E19" s="79"/>
      <c r="F19" s="79"/>
      <c r="G19" s="79"/>
      <c r="H19" s="79"/>
      <c r="J19" s="79"/>
      <c r="K19" s="79"/>
      <c r="L19" s="79"/>
      <c r="M19" s="79"/>
      <c r="N19" s="73"/>
      <c r="O19" s="79"/>
      <c r="P19" s="79"/>
      <c r="Q19" s="79"/>
      <c r="R19" s="79"/>
      <c r="S19" s="73"/>
      <c r="T19" s="79"/>
      <c r="U19" s="79"/>
      <c r="V19" s="79"/>
      <c r="W19" s="79"/>
    </row>
    <row r="20" spans="1:23" ht="14.85" customHeight="1">
      <c r="A20" s="137" t="s">
        <v>139</v>
      </c>
      <c r="B20" s="70"/>
      <c r="C20" s="227">
        <v>101.45126344159721</v>
      </c>
      <c r="E20" s="227">
        <v>103.21874088047278</v>
      </c>
      <c r="F20" s="227">
        <v>101.99470854176472</v>
      </c>
      <c r="G20" s="227">
        <v>87.83992999911878</v>
      </c>
      <c r="H20" s="227">
        <v>76.462943774939873</v>
      </c>
      <c r="J20" s="227">
        <v>71.47495243544617</v>
      </c>
      <c r="K20" s="227">
        <v>55.776594882281969</v>
      </c>
      <c r="L20" s="227">
        <v>44.049096577697092</v>
      </c>
      <c r="M20" s="227">
        <v>44.36269033770472</v>
      </c>
      <c r="N20" s="70"/>
      <c r="O20" s="227">
        <v>103.21874088047278</v>
      </c>
      <c r="P20" s="227">
        <v>101.99470854176472</v>
      </c>
      <c r="Q20" s="227">
        <v>87.83992999911878</v>
      </c>
      <c r="R20" s="227">
        <v>76.462943774939873</v>
      </c>
      <c r="S20" s="70"/>
      <c r="T20" s="227">
        <v>71.47495243544617</v>
      </c>
      <c r="U20" s="227">
        <v>55.776594882281969</v>
      </c>
      <c r="V20" s="227">
        <v>44.049096577697092</v>
      </c>
      <c r="W20" s="227">
        <v>44.36269033770472</v>
      </c>
    </row>
    <row r="21" spans="1:23" ht="14.85" customHeight="1">
      <c r="A21" s="297" t="s">
        <v>111</v>
      </c>
      <c r="B21" s="70"/>
      <c r="C21" s="82">
        <v>101.16536488462053</v>
      </c>
      <c r="E21" s="82">
        <v>102.60913251229996</v>
      </c>
      <c r="F21" s="82">
        <v>101.67083305078995</v>
      </c>
      <c r="G21" s="82">
        <v>87.437900116292994</v>
      </c>
      <c r="H21" s="82">
        <v>74.138611396320016</v>
      </c>
      <c r="J21" s="82">
        <v>69.505046722058964</v>
      </c>
      <c r="K21" s="82">
        <v>54.780169770419974</v>
      </c>
      <c r="L21" s="82">
        <v>43.275193375640001</v>
      </c>
      <c r="M21" s="82">
        <v>43.134634067366001</v>
      </c>
      <c r="N21" s="70"/>
      <c r="O21" s="82">
        <v>102.60913251229996</v>
      </c>
      <c r="P21" s="82">
        <v>101.67083305078995</v>
      </c>
      <c r="Q21" s="82">
        <v>87.437900116292994</v>
      </c>
      <c r="R21" s="82">
        <v>74.138611396320016</v>
      </c>
      <c r="S21" s="70"/>
      <c r="T21" s="82">
        <v>69.505046722058964</v>
      </c>
      <c r="U21" s="82">
        <v>54.780169770419974</v>
      </c>
      <c r="V21" s="82">
        <v>43.275193375640001</v>
      </c>
      <c r="W21" s="82">
        <v>43.134634067366001</v>
      </c>
    </row>
    <row r="22" spans="1:23" ht="14.85" customHeight="1">
      <c r="A22" s="59" t="s">
        <v>184</v>
      </c>
      <c r="B22" s="70"/>
      <c r="C22" s="82">
        <v>44.39819376861</v>
      </c>
      <c r="E22" s="82">
        <v>2.8629599294500001</v>
      </c>
      <c r="F22" s="82">
        <v>7.6603378051500002</v>
      </c>
      <c r="G22" s="82">
        <v>12.091212165350001</v>
      </c>
      <c r="H22" s="82">
        <v>14.617977709329999</v>
      </c>
      <c r="J22" s="82">
        <v>1.3840987756300001</v>
      </c>
      <c r="K22" s="82">
        <v>7.5907561720899999</v>
      </c>
      <c r="L22" s="82">
        <v>8.0529992913400008</v>
      </c>
      <c r="M22" s="82">
        <v>11.038135588860001</v>
      </c>
      <c r="N22" s="70"/>
      <c r="O22" s="82">
        <v>2.8629599294500001</v>
      </c>
      <c r="P22" s="163">
        <v>4.7973778757000005</v>
      </c>
      <c r="Q22" s="82">
        <v>4.4308743602000007</v>
      </c>
      <c r="R22" s="82">
        <v>2.5267655439799981</v>
      </c>
      <c r="S22" s="70"/>
      <c r="T22" s="82">
        <v>1.3840987756300001</v>
      </c>
      <c r="U22" s="163">
        <v>6.2066573964599998</v>
      </c>
      <c r="V22" s="82">
        <v>0.46224311925000094</v>
      </c>
      <c r="W22" s="82">
        <v>2.9851362975200004</v>
      </c>
    </row>
    <row r="23" spans="1:23" ht="14.85" customHeight="1">
      <c r="A23" s="59" t="s">
        <v>185</v>
      </c>
      <c r="B23" s="70"/>
      <c r="C23" s="82">
        <v>290.82416871945827</v>
      </c>
      <c r="E23" s="82">
        <v>201.53203567863002</v>
      </c>
      <c r="F23" s="82">
        <v>211.96374730197104</v>
      </c>
      <c r="G23" s="82">
        <v>232.86922782817604</v>
      </c>
      <c r="H23" s="82">
        <v>250.575539837306</v>
      </c>
      <c r="J23" s="82">
        <v>98.882453770405021</v>
      </c>
      <c r="K23" s="82">
        <v>92.947487174344019</v>
      </c>
      <c r="L23" s="82">
        <v>83.611415152081989</v>
      </c>
      <c r="M23" s="82">
        <v>117.77174462866303</v>
      </c>
      <c r="N23" s="70"/>
      <c r="O23" s="82">
        <v>201.53203567863002</v>
      </c>
      <c r="P23" s="82">
        <v>211.96374730197104</v>
      </c>
      <c r="Q23" s="82">
        <v>232.86922782817604</v>
      </c>
      <c r="R23" s="82">
        <v>250.575539837306</v>
      </c>
      <c r="S23" s="70"/>
      <c r="T23" s="82">
        <v>98.882453770405021</v>
      </c>
      <c r="U23" s="82">
        <v>92.947487174344019</v>
      </c>
      <c r="V23" s="82">
        <v>83.611415152081989</v>
      </c>
      <c r="W23" s="82">
        <v>117.77174462866303</v>
      </c>
    </row>
    <row r="24" spans="1:23" ht="14.85" customHeight="1">
      <c r="A24" s="128"/>
      <c r="B24" s="129"/>
      <c r="C24" s="130"/>
      <c r="E24" s="270"/>
      <c r="F24" s="130"/>
      <c r="G24" s="130"/>
      <c r="H24" s="130"/>
      <c r="J24" s="270"/>
      <c r="K24" s="130"/>
      <c r="L24" s="130"/>
      <c r="M24" s="130"/>
      <c r="N24" s="129"/>
      <c r="O24" s="270"/>
      <c r="P24" s="130"/>
      <c r="Q24" s="130"/>
      <c r="R24" s="130"/>
      <c r="S24" s="129"/>
      <c r="T24" s="270"/>
      <c r="U24" s="130"/>
      <c r="V24" s="130"/>
      <c r="W24" s="130"/>
    </row>
    <row r="25" spans="1:23" ht="14.85" customHeight="1" thickBot="1">
      <c r="A25" s="132" t="s">
        <v>186</v>
      </c>
      <c r="B25" s="85"/>
      <c r="C25" s="86"/>
      <c r="E25" s="86"/>
      <c r="F25" s="86"/>
      <c r="G25" s="86"/>
      <c r="H25" s="86"/>
      <c r="J25" s="86"/>
      <c r="K25" s="86"/>
      <c r="L25" s="86"/>
      <c r="M25" s="86"/>
      <c r="N25" s="85"/>
      <c r="O25" s="86"/>
      <c r="P25" s="86"/>
      <c r="Q25" s="86"/>
      <c r="R25" s="86"/>
      <c r="S25" s="85"/>
      <c r="T25" s="86"/>
      <c r="U25" s="86"/>
      <c r="V25" s="86"/>
      <c r="W25" s="86"/>
    </row>
    <row r="26" spans="1:23" ht="14.85" customHeight="1">
      <c r="A26" s="59" t="s">
        <v>117</v>
      </c>
      <c r="B26" s="70"/>
      <c r="C26" s="228">
        <v>1.833058947251609E-2</v>
      </c>
      <c r="E26" s="17">
        <v>2.3757436944498306E-2</v>
      </c>
      <c r="F26" s="17">
        <v>2.1809993251491001E-2</v>
      </c>
      <c r="G26" s="228">
        <v>2.2332611880101813E-2</v>
      </c>
      <c r="H26" s="228">
        <v>2.3439399353718818E-2</v>
      </c>
      <c r="J26" s="17">
        <v>3.0490939791161031E-2</v>
      </c>
      <c r="K26" s="17">
        <v>3.2491238094591431E-2</v>
      </c>
      <c r="L26" s="228">
        <v>3.2730659006134491E-2</v>
      </c>
      <c r="M26" s="228">
        <v>3.3687503962510496E-2</v>
      </c>
      <c r="N26" s="70"/>
      <c r="O26" s="17">
        <v>2.3757436944498306E-2</v>
      </c>
      <c r="P26" s="17">
        <v>1.8524218738499094E-2</v>
      </c>
      <c r="Q26" s="17">
        <v>2.2986303771117718E-2</v>
      </c>
      <c r="R26" s="17">
        <v>2.7367076184508982E-2</v>
      </c>
      <c r="S26" s="70"/>
      <c r="T26" s="17">
        <v>3.0490939791161031E-2</v>
      </c>
      <c r="U26" s="17">
        <v>3.4824514041495898E-2</v>
      </c>
      <c r="V26" s="17">
        <v>3.4546525019224499E-2</v>
      </c>
      <c r="W26" s="17">
        <v>3.7032015413458262E-2</v>
      </c>
    </row>
    <row r="27" spans="1:23" ht="14.85" customHeight="1">
      <c r="A27" s="59" t="s">
        <v>187</v>
      </c>
      <c r="B27" s="70"/>
      <c r="C27" s="228">
        <v>0.40525665580574632</v>
      </c>
      <c r="E27" s="17">
        <v>0.37114675886567344</v>
      </c>
      <c r="F27" s="17">
        <v>0.40781467194644622</v>
      </c>
      <c r="G27" s="228">
        <v>0.40448381881226125</v>
      </c>
      <c r="H27" s="228">
        <v>0.4094999406476067</v>
      </c>
      <c r="J27" s="17">
        <v>0.44705434869660188</v>
      </c>
      <c r="K27" s="17">
        <v>0.47967765793708905</v>
      </c>
      <c r="L27" s="228">
        <v>0.41187012807980955</v>
      </c>
      <c r="M27" s="228">
        <v>0.44349722425941102</v>
      </c>
      <c r="N27" s="70"/>
      <c r="O27" s="17">
        <v>0.37114675886567344</v>
      </c>
      <c r="P27" s="17">
        <v>0.44976064020870887</v>
      </c>
      <c r="Q27" s="17">
        <v>0.39760646153542312</v>
      </c>
      <c r="R27" s="17">
        <v>0.42403767091387884</v>
      </c>
      <c r="S27" s="70"/>
      <c r="T27" s="17">
        <v>0.44705434869660188</v>
      </c>
      <c r="U27" s="17">
        <v>0.51479762639769422</v>
      </c>
      <c r="V27" s="17">
        <v>0.24413195815471123</v>
      </c>
      <c r="W27" s="17">
        <v>0.59679805987424317</v>
      </c>
    </row>
    <row r="28" spans="1:23" ht="14.85" customHeight="1">
      <c r="A28" s="59" t="s">
        <v>188</v>
      </c>
      <c r="B28" s="70"/>
      <c r="C28" s="228">
        <v>-6.752342149584519E-3</v>
      </c>
      <c r="E28" s="17">
        <v>1.9178059590959915E-3</v>
      </c>
      <c r="F28" s="17">
        <v>4.4060352011917768E-3</v>
      </c>
      <c r="G28" s="228">
        <v>1.0063170489533269E-3</v>
      </c>
      <c r="H28" s="228">
        <v>1.639661043200908E-2</v>
      </c>
      <c r="J28" s="17">
        <v>2.1563434800261727E-3</v>
      </c>
      <c r="K28" s="17">
        <v>1.9776415733372696E-3</v>
      </c>
      <c r="L28" s="228">
        <v>-3.8318432795488287E-3</v>
      </c>
      <c r="M28" s="228">
        <v>9.2880967373207245E-3</v>
      </c>
      <c r="N28" s="70"/>
      <c r="O28" s="17">
        <v>1.9178059590959915E-3</v>
      </c>
      <c r="P28" s="17">
        <v>2.3244589333407269E-3</v>
      </c>
      <c r="Q28" s="17">
        <v>-3.6919630660257234E-3</v>
      </c>
      <c r="R28" s="17">
        <v>1.5345673259937227E-2</v>
      </c>
      <c r="S28" s="70"/>
      <c r="T28" s="17">
        <v>2.1563434800261727E-3</v>
      </c>
      <c r="U28" s="17">
        <v>-3.7429745273100698E-4</v>
      </c>
      <c r="V28" s="17">
        <v>-6.1119697057674949E-3</v>
      </c>
      <c r="W28" s="17">
        <v>1.3360906895568127E-2</v>
      </c>
    </row>
    <row r="29" spans="1:23" ht="14.85" customHeight="1">
      <c r="A29" s="59" t="s">
        <v>189</v>
      </c>
      <c r="B29" s="70"/>
      <c r="C29" s="228"/>
      <c r="E29" s="17"/>
      <c r="F29" s="17"/>
      <c r="G29" s="228"/>
      <c r="H29" s="228"/>
      <c r="J29" s="17"/>
      <c r="K29" s="17"/>
      <c r="L29" s="228">
        <v>-1.2816479132187125E-2</v>
      </c>
      <c r="M29" s="228">
        <v>2.9021538222463058E-2</v>
      </c>
      <c r="N29" s="70"/>
      <c r="O29" s="17"/>
      <c r="P29" s="17"/>
      <c r="Q29" s="17"/>
      <c r="R29" s="17"/>
      <c r="S29" s="70"/>
      <c r="T29" s="17"/>
      <c r="U29" s="17"/>
      <c r="V29" s="228">
        <v>-2.0442885179727973E-2</v>
      </c>
      <c r="W29" s="228">
        <v>4.1747419425387407E-2</v>
      </c>
    </row>
    <row r="30" spans="1:23" ht="14.85" customHeight="1">
      <c r="A30" s="59" t="s">
        <v>118</v>
      </c>
      <c r="B30" s="70"/>
      <c r="C30" s="228">
        <v>0.34884055162369099</v>
      </c>
      <c r="E30" s="17">
        <v>0.51217038786363955</v>
      </c>
      <c r="F30" s="17">
        <v>0.48118940073492594</v>
      </c>
      <c r="G30" s="228">
        <v>0.37720711670814661</v>
      </c>
      <c r="H30" s="228">
        <v>0.30514927284836274</v>
      </c>
      <c r="J30" s="17">
        <v>0.72282745532795656</v>
      </c>
      <c r="K30" s="17">
        <v>0.60008717371412479</v>
      </c>
      <c r="L30" s="228">
        <v>0.52683113301665285</v>
      </c>
      <c r="M30" s="228">
        <v>0.37668364748761501</v>
      </c>
      <c r="N30" s="70"/>
      <c r="O30" s="17">
        <v>0.51217038786363955</v>
      </c>
      <c r="P30" s="17">
        <v>0.48118940073492594</v>
      </c>
      <c r="Q30" s="17">
        <v>0.37720711670814661</v>
      </c>
      <c r="R30" s="17">
        <v>0.30514927284836274</v>
      </c>
      <c r="S30" s="70"/>
      <c r="T30" s="17">
        <v>0.72282745532795656</v>
      </c>
      <c r="U30" s="17">
        <v>0.60008717371412479</v>
      </c>
      <c r="V30" s="17">
        <v>0.52683113301665285</v>
      </c>
      <c r="W30" s="17">
        <v>0.37668364748761501</v>
      </c>
    </row>
    <row r="31" spans="1:23" ht="14.85" customHeight="1">
      <c r="A31" s="306" t="s">
        <v>190</v>
      </c>
      <c r="B31" s="70"/>
      <c r="C31" s="303">
        <v>8.935042381154186E-2</v>
      </c>
      <c r="D31" s="304"/>
      <c r="E31" s="302">
        <v>8.7970785239557883E-2</v>
      </c>
      <c r="F31" s="302">
        <v>8.8656668315087214E-2</v>
      </c>
      <c r="G31" s="303">
        <v>0.10205742526316855</v>
      </c>
      <c r="H31" s="303">
        <v>0.13847575278833751</v>
      </c>
      <c r="I31" s="304"/>
      <c r="J31" s="302">
        <v>0.15305998035500859</v>
      </c>
      <c r="K31" s="302">
        <v>0.16916709099983912</v>
      </c>
      <c r="L31" s="303">
        <v>0.19584513956747215</v>
      </c>
      <c r="M31" s="303">
        <v>0.19369059077628445</v>
      </c>
      <c r="N31" s="299"/>
      <c r="O31" s="302">
        <v>8.7970785239557883E-2</v>
      </c>
      <c r="P31" s="302">
        <v>8.8656668315087214E-2</v>
      </c>
      <c r="Q31" s="303">
        <v>0.10205742526316855</v>
      </c>
      <c r="R31" s="303">
        <v>0.13847575278833751</v>
      </c>
      <c r="S31" s="299"/>
      <c r="T31" s="302">
        <v>0.15305998035500859</v>
      </c>
      <c r="U31" s="302">
        <v>0.16916709099983912</v>
      </c>
      <c r="V31" s="303">
        <v>0.19584513956747215</v>
      </c>
      <c r="W31" s="303">
        <v>0.19369059077628445</v>
      </c>
    </row>
    <row r="32" spans="1:23" ht="14.85" customHeight="1">
      <c r="A32" s="59" t="s">
        <v>121</v>
      </c>
      <c r="B32" s="70"/>
      <c r="C32" s="228">
        <v>0.91041694836647258</v>
      </c>
      <c r="E32" s="17">
        <v>0.91038251476355403</v>
      </c>
      <c r="F32" s="17">
        <v>0.90731877305555231</v>
      </c>
      <c r="G32" s="228">
        <v>0.91159921446042169</v>
      </c>
      <c r="H32" s="228">
        <v>0.78116023916867317</v>
      </c>
      <c r="J32" s="17">
        <v>0.78260978940825621</v>
      </c>
      <c r="K32" s="17">
        <v>0.83798574307192542</v>
      </c>
      <c r="L32" s="228">
        <v>0.83856104364152961</v>
      </c>
      <c r="M32" s="228">
        <v>0.84099727086921228</v>
      </c>
      <c r="N32" s="70"/>
      <c r="O32" s="17">
        <v>0.91038251476355403</v>
      </c>
      <c r="P32" s="17">
        <v>0.90731877305555231</v>
      </c>
      <c r="Q32" s="17">
        <v>0.91159921446042169</v>
      </c>
      <c r="R32" s="17">
        <v>0.78116023916867317</v>
      </c>
      <c r="S32" s="70"/>
      <c r="T32" s="17">
        <v>0.78260978940825621</v>
      </c>
      <c r="U32" s="17">
        <v>0.83798574307192542</v>
      </c>
      <c r="V32" s="17">
        <v>0.83856104364152961</v>
      </c>
      <c r="W32" s="17">
        <v>0.84099727086921228</v>
      </c>
    </row>
    <row r="33" spans="1:23" ht="14.85" customHeight="1">
      <c r="A33" s="59" t="s">
        <v>191</v>
      </c>
      <c r="B33" s="70"/>
      <c r="C33" s="228">
        <v>2.9713523674441151E-2</v>
      </c>
      <c r="E33" s="17">
        <v>4.5068478418789991E-2</v>
      </c>
      <c r="F33" s="17">
        <v>4.7097356118272538E-2</v>
      </c>
      <c r="G33" s="228">
        <v>5.1408879954554981E-2</v>
      </c>
      <c r="H33" s="228">
        <v>5.5028882590889741E-2</v>
      </c>
      <c r="J33" s="17">
        <v>5.9356337688068729E-2</v>
      </c>
      <c r="K33" s="17">
        <v>6.3013790356560059E-2</v>
      </c>
      <c r="L33" s="228">
        <v>6.2115741967237896E-2</v>
      </c>
      <c r="M33" s="228">
        <v>5.6776162849750116E-2</v>
      </c>
      <c r="N33" s="70"/>
      <c r="O33" s="17">
        <v>4.5068478418789991E-2</v>
      </c>
      <c r="P33" s="17">
        <v>4.8552157939270674E-2</v>
      </c>
      <c r="Q33" s="17">
        <v>5.2757441374893847E-2</v>
      </c>
      <c r="R33" s="229">
        <v>5.8802364933678797E-2</v>
      </c>
      <c r="S33" s="70"/>
      <c r="T33" s="17">
        <v>5.9356337688068729E-2</v>
      </c>
      <c r="U33" s="17">
        <v>6.212452968106337E-2</v>
      </c>
      <c r="V33" s="17">
        <v>5.7625274450646545E-2</v>
      </c>
      <c r="W33" s="229">
        <v>5.5171564311868725E-2</v>
      </c>
    </row>
    <row r="34" spans="1:23" ht="14.85" customHeight="1">
      <c r="A34" s="157" t="s">
        <v>192</v>
      </c>
    </row>
    <row r="35" spans="1:23" ht="14.85" customHeight="1">
      <c r="A35" s="100" t="s">
        <v>193</v>
      </c>
      <c r="O35" s="240"/>
      <c r="Q35" s="241"/>
      <c r="R35" s="241"/>
      <c r="T35" s="240"/>
      <c r="V35" s="241"/>
      <c r="W35" s="241"/>
    </row>
    <row r="36" spans="1:23" ht="14.85" customHeight="1">
      <c r="A36" s="100" t="s">
        <v>194</v>
      </c>
      <c r="O36" s="242"/>
      <c r="Q36" s="243"/>
      <c r="R36" s="209"/>
      <c r="T36" s="242"/>
      <c r="V36" s="243"/>
      <c r="W36" s="209"/>
    </row>
    <row r="37" spans="1:23" ht="14.85" customHeight="1">
      <c r="A37" s="100" t="s">
        <v>202</v>
      </c>
      <c r="C37" s="209"/>
      <c r="E37" s="209"/>
      <c r="F37" s="209"/>
      <c r="G37" s="209"/>
      <c r="H37" s="209"/>
      <c r="J37" s="209"/>
      <c r="K37" s="209"/>
      <c r="L37" s="209"/>
      <c r="M37" s="209"/>
      <c r="O37" s="240"/>
      <c r="Q37" s="244"/>
      <c r="R37" s="244"/>
      <c r="T37" s="240"/>
      <c r="V37" s="244"/>
      <c r="W37" s="244"/>
    </row>
    <row r="38" spans="1:23" ht="14.85" customHeight="1">
      <c r="A38" s="157"/>
      <c r="C38" s="209"/>
      <c r="E38" s="209"/>
      <c r="F38" s="209"/>
      <c r="G38" s="209"/>
      <c r="H38" s="209"/>
      <c r="J38" s="209"/>
      <c r="K38" s="209"/>
      <c r="L38" s="209"/>
      <c r="M38" s="209"/>
      <c r="O38" s="240"/>
      <c r="Q38" s="244"/>
      <c r="R38" s="244"/>
      <c r="T38" s="240"/>
      <c r="V38" s="244"/>
      <c r="W38" s="244"/>
    </row>
    <row r="39" spans="1:23" ht="14.85" customHeight="1">
      <c r="O39" s="240"/>
      <c r="Q39" s="245"/>
      <c r="R39" s="245"/>
      <c r="T39" s="240"/>
      <c r="V39" s="245"/>
      <c r="W39" s="245"/>
    </row>
    <row r="40" spans="1:23" ht="14.85" customHeight="1">
      <c r="O40" s="240"/>
      <c r="Q40" s="245"/>
      <c r="R40" s="245"/>
      <c r="T40" s="240"/>
      <c r="V40" s="245"/>
      <c r="W40" s="245"/>
    </row>
  </sheetData>
  <mergeCells count="4">
    <mergeCell ref="T6:W6"/>
    <mergeCell ref="O6:R6"/>
    <mergeCell ref="E6:H6"/>
    <mergeCell ref="J6:M6"/>
  </mergeCells>
  <conditionalFormatting sqref="B7:B14 P7:P25 U7:U25 N7:N33 C8 E8:F33 J8:K33 S8:S33 Q9:Q25 V9:V25 T9:T26 O9:O30 C15 B16:B33 T28:T30 O31:P31 T31:U31 O32:O33 T32:T33">
    <cfRule type="containsErrors" dxfId="479" priority="609">
      <formula>ISERROR(B7)</formula>
    </cfRule>
  </conditionalFormatting>
  <conditionalFormatting sqref="C18:C19">
    <cfRule type="containsErrors" dxfId="478" priority="210">
      <formula>ISERROR(C18)</formula>
    </cfRule>
  </conditionalFormatting>
  <conditionalFormatting sqref="E7:H7">
    <cfRule type="containsErrors" dxfId="477" priority="2">
      <formula>ISERROR(E7)</formula>
    </cfRule>
  </conditionalFormatting>
  <conditionalFormatting sqref="G18">
    <cfRule type="containsErrors" dxfId="476" priority="108">
      <formula>ISERROR(G18)</formula>
    </cfRule>
  </conditionalFormatting>
  <conditionalFormatting sqref="G8:H8">
    <cfRule type="containsErrors" dxfId="475" priority="207">
      <formula>ISERROR(G8)</formula>
    </cfRule>
  </conditionalFormatting>
  <conditionalFormatting sqref="G15:H15">
    <cfRule type="containsErrors" dxfId="474" priority="91">
      <formula>ISERROR(G15)</formula>
    </cfRule>
  </conditionalFormatting>
  <conditionalFormatting sqref="H18:H19">
    <cfRule type="containsErrors" dxfId="473" priority="92">
      <formula>ISERROR(H18)</formula>
    </cfRule>
  </conditionalFormatting>
  <conditionalFormatting sqref="J7:M7">
    <cfRule type="containsErrors" dxfId="472" priority="1">
      <formula>ISERROR(J7)</formula>
    </cfRule>
  </conditionalFormatting>
  <conditionalFormatting sqref="L18">
    <cfRule type="containsErrors" dxfId="471" priority="63">
      <formula>ISERROR(L18)</formula>
    </cfRule>
  </conditionalFormatting>
  <conditionalFormatting sqref="L8:M8">
    <cfRule type="containsErrors" dxfId="470" priority="89">
      <formula>ISERROR(L8)</formula>
    </cfRule>
  </conditionalFormatting>
  <conditionalFormatting sqref="L15:M15">
    <cfRule type="containsErrors" dxfId="469" priority="60">
      <formula>ISERROR(L15)</formula>
    </cfRule>
  </conditionalFormatting>
  <conditionalFormatting sqref="M18:M19">
    <cfRule type="containsErrors" dxfId="468" priority="61">
      <formula>ISERROR(M18)</formula>
    </cfRule>
  </conditionalFormatting>
  <conditionalFormatting sqref="Q36">
    <cfRule type="containsErrors" dxfId="467" priority="173">
      <formula>ISERROR(Q36)</formula>
    </cfRule>
  </conditionalFormatting>
  <conditionalFormatting sqref="Q35:R35">
    <cfRule type="containsErrors" dxfId="466" priority="174">
      <formula>ISERROR(Q35)</formula>
    </cfRule>
  </conditionalFormatting>
  <conditionalFormatting sqref="R15">
    <cfRule type="containsErrors" dxfId="465" priority="162">
      <formula>ISERROR(R15)</formula>
    </cfRule>
  </conditionalFormatting>
  <conditionalFormatting sqref="V36">
    <cfRule type="containsErrors" dxfId="464" priority="55">
      <formula>ISERROR(V36)</formula>
    </cfRule>
  </conditionalFormatting>
  <conditionalFormatting sqref="V35:W35">
    <cfRule type="containsErrors" dxfId="463" priority="56">
      <formula>ISERROR(V35)</formula>
    </cfRule>
  </conditionalFormatting>
  <conditionalFormatting sqref="W15">
    <cfRule type="containsErrors" dxfId="462" priority="44">
      <formula>ISERROR(W15)</formula>
    </cfRule>
  </conditionalFormatting>
  <printOptions horizontalCentered="1" verticalCentered="1"/>
  <pageMargins left="0.23622047244094491" right="0.23622047244094491" top="0.74803149606299213" bottom="0.74803149606299213" header="0.31496062992125984" footer="0.31496062992125984"/>
  <pageSetup paperSize="9" scale="44"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1B8F2-8B33-4880-8860-96E3AC3588EC}">
  <sheetPr>
    <tabColor theme="6" tint="0.59999389629810485"/>
    <pageSetUpPr fitToPage="1"/>
  </sheetPr>
  <dimension ref="A1:W40"/>
  <sheetViews>
    <sheetView showGridLines="0" zoomScale="85" zoomScaleNormal="85" zoomScaleSheetLayoutView="75" workbookViewId="0">
      <pane xSplit="1" ySplit="7" topLeftCell="B8" activePane="bottomRight" state="frozen"/>
      <selection pane="topRight" activeCell="A2" sqref="A2"/>
      <selection pane="bottomLeft" activeCell="A2" sqref="A2"/>
      <selection pane="bottomRight" activeCell="P41" sqref="P41"/>
    </sheetView>
  </sheetViews>
  <sheetFormatPr defaultColWidth="11.42578125" defaultRowHeight="14.85" customHeight="1"/>
  <cols>
    <col min="1" max="1" width="45.5703125" style="100" customWidth="1"/>
    <col min="2" max="2" width="1.5703125" style="100" customWidth="1"/>
    <col min="3" max="3" width="11.5703125" style="100" customWidth="1"/>
    <col min="4" max="4" width="1.5703125" style="100" customWidth="1"/>
    <col min="5" max="8" width="11.5703125" style="100" customWidth="1"/>
    <col min="9" max="9" width="1.5703125" style="100" customWidth="1"/>
    <col min="10" max="13" width="11.5703125" style="100" customWidth="1"/>
    <col min="14" max="14" width="1.5703125" style="100" customWidth="1"/>
    <col min="15" max="18" width="11.5703125" style="100" customWidth="1"/>
    <col min="19" max="19" width="1.5703125" style="100" customWidth="1" collapsed="1"/>
    <col min="20" max="23" width="11.5703125" style="100" customWidth="1"/>
    <col min="24" max="16384" width="11.42578125" style="100"/>
  </cols>
  <sheetData>
    <row r="1" spans="1:23" ht="27.75">
      <c r="A1" s="152" t="s">
        <v>176</v>
      </c>
    </row>
    <row r="2" spans="1:23" ht="14.85" customHeight="1">
      <c r="A2" s="62"/>
    </row>
    <row r="3" spans="1:23" ht="14.85" customHeight="1">
      <c r="A3" s="27"/>
      <c r="B3" s="103"/>
      <c r="C3" s="103"/>
      <c r="D3" s="103"/>
      <c r="E3" s="103"/>
      <c r="F3" s="103"/>
      <c r="G3" s="103"/>
      <c r="H3" s="103"/>
      <c r="J3" s="103"/>
      <c r="K3" s="103"/>
      <c r="L3" s="103"/>
      <c r="M3" s="103"/>
      <c r="N3" s="103"/>
      <c r="O3" s="103"/>
      <c r="P3" s="103"/>
      <c r="Q3" s="103"/>
      <c r="R3" s="103"/>
      <c r="S3" s="103"/>
      <c r="T3" s="103"/>
      <c r="U3" s="103"/>
      <c r="V3" s="103"/>
      <c r="W3" s="103"/>
    </row>
    <row r="4" spans="1:23" ht="14.85" customHeight="1">
      <c r="A4" s="27"/>
      <c r="B4" s="114"/>
      <c r="C4" s="114"/>
      <c r="D4" s="114"/>
      <c r="E4" s="114"/>
      <c r="F4" s="114"/>
      <c r="G4" s="114"/>
      <c r="H4" s="114"/>
      <c r="J4" s="114"/>
      <c r="K4" s="114"/>
      <c r="L4" s="114"/>
      <c r="M4" s="114"/>
      <c r="N4" s="114"/>
      <c r="O4" s="114"/>
      <c r="P4" s="114"/>
      <c r="Q4" s="114"/>
      <c r="R4" s="114"/>
      <c r="S4" s="114"/>
      <c r="T4" s="114"/>
      <c r="U4" s="114"/>
      <c r="V4" s="114"/>
      <c r="W4" s="114"/>
    </row>
    <row r="5" spans="1:23" ht="14.85" customHeight="1">
      <c r="A5" s="99"/>
      <c r="B5" s="99"/>
      <c r="C5" s="99"/>
      <c r="D5" s="99"/>
      <c r="E5" s="99"/>
      <c r="F5" s="99"/>
      <c r="G5" s="99"/>
      <c r="H5" s="99"/>
      <c r="J5" s="99"/>
      <c r="K5" s="99"/>
      <c r="L5" s="99"/>
      <c r="M5" s="99"/>
      <c r="N5" s="99"/>
      <c r="O5" s="99"/>
      <c r="P5" s="99"/>
      <c r="Q5" s="99"/>
      <c r="R5" s="99"/>
      <c r="S5" s="99"/>
      <c r="T5" s="99"/>
      <c r="U5" s="99"/>
      <c r="V5" s="99"/>
      <c r="W5" s="99"/>
    </row>
    <row r="6" spans="1:23" ht="14.85" customHeight="1">
      <c r="A6" s="101" t="s">
        <v>203</v>
      </c>
      <c r="B6" s="83"/>
      <c r="C6" s="162">
        <v>2022</v>
      </c>
      <c r="E6" s="334" t="s">
        <v>32</v>
      </c>
      <c r="F6" s="332"/>
      <c r="G6" s="332"/>
      <c r="H6" s="332"/>
      <c r="J6" s="334" t="s">
        <v>86</v>
      </c>
      <c r="K6" s="332"/>
      <c r="L6" s="332"/>
      <c r="M6" s="332"/>
      <c r="N6" s="2"/>
      <c r="O6" s="331" t="s">
        <v>33</v>
      </c>
      <c r="P6" s="331"/>
      <c r="Q6" s="331"/>
      <c r="R6" s="331"/>
      <c r="S6" s="2"/>
      <c r="T6" s="331" t="s">
        <v>179</v>
      </c>
      <c r="U6" s="331"/>
      <c r="V6" s="331"/>
      <c r="W6" s="331"/>
    </row>
    <row r="7" spans="1:23" ht="14.85" customHeight="1">
      <c r="A7" s="4" t="s">
        <v>36</v>
      </c>
      <c r="B7" s="9"/>
      <c r="C7" s="162" t="s">
        <v>37</v>
      </c>
      <c r="E7" s="97" t="s">
        <v>38</v>
      </c>
      <c r="F7" s="97" t="s">
        <v>39</v>
      </c>
      <c r="G7" s="7" t="s">
        <v>40</v>
      </c>
      <c r="H7" s="204" t="s">
        <v>37</v>
      </c>
      <c r="J7" s="97" t="s">
        <v>38</v>
      </c>
      <c r="K7" s="97" t="s">
        <v>39</v>
      </c>
      <c r="L7" s="7" t="s">
        <v>40</v>
      </c>
      <c r="M7" s="204" t="s">
        <v>37</v>
      </c>
      <c r="N7" s="8"/>
      <c r="O7" s="7" t="s">
        <v>38</v>
      </c>
      <c r="P7" s="96" t="s">
        <v>41</v>
      </c>
      <c r="Q7" s="144" t="s">
        <v>42</v>
      </c>
      <c r="R7" s="144" t="s">
        <v>43</v>
      </c>
      <c r="S7" s="8"/>
      <c r="T7" s="7" t="s">
        <v>38</v>
      </c>
      <c r="U7" s="96" t="s">
        <v>41</v>
      </c>
      <c r="V7" s="144" t="s">
        <v>42</v>
      </c>
      <c r="W7" s="144" t="s">
        <v>43</v>
      </c>
    </row>
    <row r="8" spans="1:23" ht="14.85" customHeight="1" thickBot="1">
      <c r="A8" s="84" t="s">
        <v>181</v>
      </c>
      <c r="B8" s="73"/>
      <c r="C8" s="79"/>
      <c r="D8" s="73"/>
      <c r="E8" s="79"/>
      <c r="F8" s="79"/>
      <c r="G8" s="79"/>
      <c r="H8" s="79"/>
      <c r="J8" s="79"/>
      <c r="K8" s="79"/>
      <c r="L8" s="79"/>
      <c r="M8" s="79"/>
      <c r="N8" s="73"/>
      <c r="O8" s="79"/>
      <c r="P8" s="79"/>
      <c r="Q8" s="79"/>
      <c r="R8" s="79"/>
      <c r="S8" s="73"/>
      <c r="T8" s="79"/>
      <c r="U8" s="79"/>
      <c r="V8" s="79"/>
      <c r="W8" s="79"/>
    </row>
    <row r="9" spans="1:23" ht="14.85" customHeight="1">
      <c r="A9" s="59" t="s">
        <v>99</v>
      </c>
      <c r="B9" s="70"/>
      <c r="C9" s="163">
        <v>3.5734035652943077</v>
      </c>
      <c r="D9" s="19"/>
      <c r="E9" s="163">
        <v>1.1981442859677462</v>
      </c>
      <c r="F9" s="163">
        <v>2.5608028203526723</v>
      </c>
      <c r="G9" s="163">
        <v>3.8990324942881776</v>
      </c>
      <c r="H9" s="163">
        <v>5.2054523463015281</v>
      </c>
      <c r="J9" s="163">
        <v>1.1238328318643704</v>
      </c>
      <c r="K9" s="163">
        <v>2.2317181107813946</v>
      </c>
      <c r="L9" s="163">
        <v>3.2393842462142377</v>
      </c>
      <c r="M9" s="163">
        <v>3.6937785070765727</v>
      </c>
      <c r="N9" s="19"/>
      <c r="O9" s="163">
        <v>1.1981442859677462</v>
      </c>
      <c r="P9" s="163">
        <v>1.362658534384926</v>
      </c>
      <c r="Q9" s="163">
        <v>1.3382296739355053</v>
      </c>
      <c r="R9" s="163">
        <v>1.3064198520133505</v>
      </c>
      <c r="S9" s="19"/>
      <c r="T9" s="163">
        <v>1.1238328318643704</v>
      </c>
      <c r="U9" s="163">
        <v>1.1078852789170242</v>
      </c>
      <c r="V9" s="163">
        <v>1.0076661354328431</v>
      </c>
      <c r="W9" s="163">
        <v>0.45439426086233503</v>
      </c>
    </row>
    <row r="10" spans="1:23" ht="14.85" customHeight="1">
      <c r="A10" s="297" t="s">
        <v>182</v>
      </c>
      <c r="B10" s="70"/>
      <c r="C10" s="163">
        <v>1.6898082714740001</v>
      </c>
      <c r="D10" s="19"/>
      <c r="E10" s="163">
        <v>0.45077073903800002</v>
      </c>
      <c r="F10" s="163">
        <v>0.90562691060299993</v>
      </c>
      <c r="G10" s="163">
        <v>1.422399756675</v>
      </c>
      <c r="H10" s="163">
        <v>1.9428258124010001</v>
      </c>
      <c r="J10" s="163">
        <v>0.44845557345799997</v>
      </c>
      <c r="K10" s="163">
        <v>0.86881029543799992</v>
      </c>
      <c r="L10" s="163">
        <v>1.2230840252650002</v>
      </c>
      <c r="M10" s="163">
        <v>1.5383073112150001</v>
      </c>
      <c r="N10" s="19"/>
      <c r="O10" s="163">
        <v>0.45077073903800002</v>
      </c>
      <c r="P10" s="163">
        <v>0.45485617156499991</v>
      </c>
      <c r="Q10" s="163">
        <v>0.51677284607200002</v>
      </c>
      <c r="R10" s="163">
        <v>0.52042605572600009</v>
      </c>
      <c r="S10" s="19"/>
      <c r="T10" s="163">
        <v>0.44845557345799997</v>
      </c>
      <c r="U10" s="163">
        <v>0.42035472197999996</v>
      </c>
      <c r="V10" s="163">
        <v>0.35427372982700023</v>
      </c>
      <c r="W10" s="163">
        <v>0.31522328594999993</v>
      </c>
    </row>
    <row r="11" spans="1:23" ht="14.85" customHeight="1">
      <c r="A11" s="59" t="s">
        <v>100</v>
      </c>
      <c r="B11" s="70"/>
      <c r="C11" s="163">
        <v>1.2184342222870002</v>
      </c>
      <c r="D11" s="19"/>
      <c r="E11" s="163">
        <v>0.20099859655700003</v>
      </c>
      <c r="F11" s="163">
        <v>0.38627720486899997</v>
      </c>
      <c r="G11" s="163">
        <v>0.56790945647899993</v>
      </c>
      <c r="H11" s="163">
        <v>0.75449972581799984</v>
      </c>
      <c r="J11" s="163">
        <v>0.17283424824699997</v>
      </c>
      <c r="K11" s="163">
        <v>0.35159342006899996</v>
      </c>
      <c r="L11" s="163">
        <v>0.51854954395999997</v>
      </c>
      <c r="M11" s="163">
        <v>0.7016051233759999</v>
      </c>
      <c r="N11" s="19"/>
      <c r="O11" s="163">
        <v>0.20099859655700003</v>
      </c>
      <c r="P11" s="163">
        <v>0.18527860831199994</v>
      </c>
      <c r="Q11" s="163">
        <v>0.18163225160999996</v>
      </c>
      <c r="R11" s="163">
        <v>0.18659026933899991</v>
      </c>
      <c r="S11" s="19"/>
      <c r="T11" s="163">
        <v>0.17283424824699997</v>
      </c>
      <c r="U11" s="163">
        <v>0.17875917182199999</v>
      </c>
      <c r="V11" s="163">
        <v>0.16695612389100001</v>
      </c>
      <c r="W11" s="163">
        <v>0.18305557941599992</v>
      </c>
    </row>
    <row r="12" spans="1:23" ht="14.85" customHeight="1">
      <c r="A12" s="135" t="s">
        <v>103</v>
      </c>
      <c r="B12" s="73"/>
      <c r="C12" s="165">
        <v>4.7918377875813079</v>
      </c>
      <c r="D12" s="20"/>
      <c r="E12" s="165">
        <v>1.3991428825247463</v>
      </c>
      <c r="F12" s="165">
        <v>2.9470800252216725</v>
      </c>
      <c r="G12" s="165">
        <v>4.4669419507671773</v>
      </c>
      <c r="H12" s="165">
        <v>5.9599520721195276</v>
      </c>
      <c r="J12" s="165">
        <v>1.2966670801113704</v>
      </c>
      <c r="K12" s="165">
        <v>2.5833115308503944</v>
      </c>
      <c r="L12" s="165">
        <v>3.7579337901742376</v>
      </c>
      <c r="M12" s="165">
        <v>4.3953836304525726</v>
      </c>
      <c r="N12" s="20"/>
      <c r="O12" s="165">
        <v>1.3991428825247463</v>
      </c>
      <c r="P12" s="165">
        <v>1.5479371426969262</v>
      </c>
      <c r="Q12" s="165">
        <v>1.5198619255455048</v>
      </c>
      <c r="R12" s="165">
        <v>1.4930101213523503</v>
      </c>
      <c r="S12" s="20"/>
      <c r="T12" s="165">
        <v>1.2966670801113704</v>
      </c>
      <c r="U12" s="165">
        <v>1.286644450739024</v>
      </c>
      <c r="V12" s="165">
        <v>1.1746222593238431</v>
      </c>
      <c r="W12" s="165">
        <v>0.63744984027833507</v>
      </c>
    </row>
    <row r="13" spans="1:23" ht="14.85" customHeight="1">
      <c r="A13" s="136" t="s">
        <v>67</v>
      </c>
      <c r="B13" s="73"/>
      <c r="C13" s="165">
        <v>-1.5799634986408753</v>
      </c>
      <c r="D13" s="20"/>
      <c r="E13" s="165">
        <v>-0.44641086450062495</v>
      </c>
      <c r="F13" s="165">
        <v>-0.91688575533820194</v>
      </c>
      <c r="G13" s="165">
        <v>-1.3074811182137451</v>
      </c>
      <c r="H13" s="165">
        <v>-1.7975728230068082</v>
      </c>
      <c r="J13" s="165">
        <v>-0.45874510519834699</v>
      </c>
      <c r="K13" s="165">
        <v>-0.97959194810329453</v>
      </c>
      <c r="L13" s="165">
        <v>-1.2224056121728362</v>
      </c>
      <c r="M13" s="165">
        <v>-1.6211006842157507</v>
      </c>
      <c r="N13" s="20"/>
      <c r="O13" s="165">
        <v>-0.44641086450062495</v>
      </c>
      <c r="P13" s="165">
        <v>-0.47047489083757699</v>
      </c>
      <c r="Q13" s="165">
        <v>-0.3905953628755432</v>
      </c>
      <c r="R13" s="165">
        <v>-0.49009170479306308</v>
      </c>
      <c r="S13" s="20"/>
      <c r="T13" s="165">
        <v>-0.45874510519834699</v>
      </c>
      <c r="U13" s="165">
        <v>-0.52084684290494754</v>
      </c>
      <c r="V13" s="165">
        <v>-0.24281366406954163</v>
      </c>
      <c r="W13" s="165">
        <v>-0.39869507204291454</v>
      </c>
    </row>
    <row r="14" spans="1:23" ht="14.85" customHeight="1">
      <c r="A14" s="136" t="s">
        <v>104</v>
      </c>
      <c r="B14" s="73"/>
      <c r="C14" s="165">
        <v>3.2118742889404324</v>
      </c>
      <c r="D14" s="20"/>
      <c r="E14" s="165">
        <v>0.95273201802412133</v>
      </c>
      <c r="F14" s="165">
        <v>2.0301942698834705</v>
      </c>
      <c r="G14" s="165">
        <v>3.1594608325534321</v>
      </c>
      <c r="H14" s="165">
        <v>4.1623792491127194</v>
      </c>
      <c r="J14" s="165">
        <v>0.83792197491302345</v>
      </c>
      <c r="K14" s="165">
        <v>1.6037195827470998</v>
      </c>
      <c r="L14" s="165">
        <v>2.5355281780014014</v>
      </c>
      <c r="M14" s="165">
        <v>2.7742829462368217</v>
      </c>
      <c r="N14" s="20"/>
      <c r="O14" s="165">
        <v>0.95273201802412133</v>
      </c>
      <c r="P14" s="165">
        <v>1.0774622518593491</v>
      </c>
      <c r="Q14" s="165">
        <v>1.1292665626699616</v>
      </c>
      <c r="R14" s="165">
        <v>1.0029184165592873</v>
      </c>
      <c r="S14" s="20"/>
      <c r="T14" s="165">
        <v>0.83792197491302345</v>
      </c>
      <c r="U14" s="165">
        <v>0.76579760783407635</v>
      </c>
      <c r="V14" s="165">
        <v>0.9318085952543016</v>
      </c>
      <c r="W14" s="165">
        <v>0.2387547682354203</v>
      </c>
    </row>
    <row r="15" spans="1:23" ht="14.85" customHeight="1">
      <c r="A15" s="100" t="s">
        <v>105</v>
      </c>
      <c r="C15" s="163">
        <v>0</v>
      </c>
      <c r="D15" s="19"/>
      <c r="E15" s="163">
        <v>0</v>
      </c>
      <c r="F15" s="163">
        <v>0</v>
      </c>
      <c r="G15" s="163">
        <v>0</v>
      </c>
      <c r="H15" s="163">
        <v>0</v>
      </c>
      <c r="J15" s="163">
        <v>0</v>
      </c>
      <c r="K15" s="163">
        <v>0</v>
      </c>
      <c r="L15" s="163">
        <v>0</v>
      </c>
      <c r="M15" s="163">
        <v>0</v>
      </c>
      <c r="N15" s="19"/>
      <c r="O15" s="163">
        <v>0</v>
      </c>
      <c r="P15" s="163">
        <v>0</v>
      </c>
      <c r="Q15" s="163">
        <v>0</v>
      </c>
      <c r="R15" s="163">
        <v>0</v>
      </c>
      <c r="S15" s="19"/>
      <c r="T15" s="163">
        <v>0</v>
      </c>
      <c r="U15" s="163">
        <v>0</v>
      </c>
      <c r="V15" s="163">
        <v>0</v>
      </c>
      <c r="W15" s="163">
        <v>0</v>
      </c>
    </row>
    <row r="16" spans="1:23" ht="14.85" customHeight="1">
      <c r="A16" s="59" t="s">
        <v>106</v>
      </c>
      <c r="B16" s="70"/>
      <c r="C16" s="163">
        <v>-0.80174509783434278</v>
      </c>
      <c r="D16" s="19"/>
      <c r="E16" s="163">
        <v>9.0551715253211235E-2</v>
      </c>
      <c r="F16" s="163">
        <v>0.12587812887380001</v>
      </c>
      <c r="G16" s="163">
        <v>0.5748481997627487</v>
      </c>
      <c r="H16" s="163">
        <v>0.56919535453684</v>
      </c>
      <c r="J16" s="163">
        <v>0.11752162949315001</v>
      </c>
      <c r="K16" s="163">
        <v>-0.10060705806978</v>
      </c>
      <c r="L16" s="163">
        <v>0.86576182375189992</v>
      </c>
      <c r="M16" s="163">
        <v>0.94401708084210989</v>
      </c>
      <c r="N16" s="19"/>
      <c r="O16" s="163">
        <v>9.0551715253211235E-2</v>
      </c>
      <c r="P16" s="163">
        <v>3.5326413620588776E-2</v>
      </c>
      <c r="Q16" s="163">
        <v>0.44897007088894869</v>
      </c>
      <c r="R16" s="163">
        <v>-5.6528452259086981E-3</v>
      </c>
      <c r="S16" s="19"/>
      <c r="T16" s="163">
        <v>0.11752162949315001</v>
      </c>
      <c r="U16" s="163">
        <v>-0.21812868756293002</v>
      </c>
      <c r="V16" s="163">
        <v>0.9663688818216799</v>
      </c>
      <c r="W16" s="163">
        <v>7.8255257090209973E-2</v>
      </c>
    </row>
    <row r="17" spans="1:23" ht="14.85" customHeight="1">
      <c r="A17" s="136" t="s">
        <v>175</v>
      </c>
      <c r="B17" s="73"/>
      <c r="C17" s="165">
        <v>2.4101291911060896</v>
      </c>
      <c r="D17" s="20"/>
      <c r="E17" s="165">
        <v>1.0432837332773326</v>
      </c>
      <c r="F17" s="165">
        <v>2.1560723987572707</v>
      </c>
      <c r="G17" s="165">
        <v>3.7343090323161809</v>
      </c>
      <c r="H17" s="165">
        <v>4.731574603649559</v>
      </c>
      <c r="J17" s="165">
        <v>0.95544360440617349</v>
      </c>
      <c r="K17" s="165">
        <v>1.5031125246773198</v>
      </c>
      <c r="L17" s="165">
        <v>3.4012900017533014</v>
      </c>
      <c r="M17" s="165">
        <v>3.7183000270789317</v>
      </c>
      <c r="N17" s="20"/>
      <c r="O17" s="165">
        <v>1.0432837332773326</v>
      </c>
      <c r="P17" s="165">
        <v>1.1127886654799382</v>
      </c>
      <c r="Q17" s="165">
        <v>1.5782366335589102</v>
      </c>
      <c r="R17" s="165">
        <v>0.99726557133337801</v>
      </c>
      <c r="S17" s="20"/>
      <c r="T17" s="165">
        <v>0.95544360440617349</v>
      </c>
      <c r="U17" s="165">
        <v>0.54766892027114633</v>
      </c>
      <c r="V17" s="165">
        <v>1.8981774770759816</v>
      </c>
      <c r="W17" s="165">
        <v>0.31701002532563027</v>
      </c>
    </row>
    <row r="18" spans="1:23" ht="14.85" customHeight="1">
      <c r="A18" s="88"/>
      <c r="B18" s="73"/>
      <c r="C18" s="85"/>
      <c r="D18" s="20"/>
      <c r="E18" s="85"/>
      <c r="F18" s="85"/>
      <c r="G18" s="85"/>
      <c r="H18" s="85"/>
      <c r="J18" s="85"/>
      <c r="K18" s="85"/>
      <c r="L18" s="85"/>
      <c r="M18" s="85"/>
      <c r="N18" s="73"/>
      <c r="O18" s="85"/>
      <c r="P18" s="85"/>
      <c r="Q18" s="85"/>
      <c r="R18" s="85"/>
      <c r="S18" s="73"/>
      <c r="T18" s="85"/>
      <c r="U18" s="85"/>
      <c r="V18" s="85"/>
      <c r="W18" s="85"/>
    </row>
    <row r="19" spans="1:23" ht="14.85" customHeight="1" thickBot="1">
      <c r="A19" s="84" t="s">
        <v>183</v>
      </c>
      <c r="B19" s="73"/>
      <c r="C19" s="79"/>
      <c r="D19" s="20"/>
      <c r="E19" s="79"/>
      <c r="F19" s="79"/>
      <c r="G19" s="79"/>
      <c r="H19" s="79"/>
      <c r="J19" s="79"/>
      <c r="K19" s="79"/>
      <c r="L19" s="79"/>
      <c r="M19" s="79"/>
      <c r="N19" s="73"/>
      <c r="O19" s="79"/>
      <c r="P19" s="79"/>
      <c r="Q19" s="79"/>
      <c r="R19" s="79"/>
      <c r="S19" s="73"/>
      <c r="T19" s="79"/>
      <c r="U19" s="79"/>
      <c r="V19" s="79"/>
      <c r="W19" s="79"/>
    </row>
    <row r="20" spans="1:23" ht="14.85" customHeight="1">
      <c r="A20" s="137" t="s">
        <v>139</v>
      </c>
      <c r="B20" s="70"/>
      <c r="C20" s="227">
        <v>46.312403381577646</v>
      </c>
      <c r="D20" s="20"/>
      <c r="E20" s="227">
        <v>43.301798841386535</v>
      </c>
      <c r="F20" s="227">
        <v>37.088017525281813</v>
      </c>
      <c r="G20" s="227">
        <v>34.878164005068925</v>
      </c>
      <c r="H20" s="227">
        <v>32.182940004039544</v>
      </c>
      <c r="J20" s="227">
        <v>29.501507854861668</v>
      </c>
      <c r="K20" s="227">
        <v>24.690706424459627</v>
      </c>
      <c r="L20" s="227">
        <v>23.644557540148426</v>
      </c>
      <c r="M20" s="227">
        <v>19.299984917413067</v>
      </c>
      <c r="N20" s="70"/>
      <c r="O20" s="227">
        <v>43.301798841386535</v>
      </c>
      <c r="P20" s="227">
        <v>37.088017525281813</v>
      </c>
      <c r="Q20" s="227">
        <v>34.878164005068925</v>
      </c>
      <c r="R20" s="227">
        <v>32.182940004039544</v>
      </c>
      <c r="S20" s="70"/>
      <c r="T20" s="227">
        <v>29.501507854861668</v>
      </c>
      <c r="U20" s="227">
        <v>24.690706424459627</v>
      </c>
      <c r="V20" s="227">
        <v>23.644557540148426</v>
      </c>
      <c r="W20" s="227">
        <v>19.299984917413067</v>
      </c>
    </row>
    <row r="21" spans="1:23" ht="14.85" customHeight="1">
      <c r="A21" s="297" t="s">
        <v>111</v>
      </c>
      <c r="B21" s="70"/>
      <c r="C21" s="82">
        <v>45.716866425588002</v>
      </c>
      <c r="D21" s="20"/>
      <c r="E21" s="82">
        <v>42.485090132939007</v>
      </c>
      <c r="F21" s="82">
        <v>36.45052774282</v>
      </c>
      <c r="G21" s="82">
        <v>33.952986614989001</v>
      </c>
      <c r="H21" s="82">
        <v>30.947307547902</v>
      </c>
      <c r="J21" s="82">
        <v>28.906223108627998</v>
      </c>
      <c r="K21" s="82">
        <v>24.664809047849001</v>
      </c>
      <c r="L21" s="82">
        <v>22.794200374983003</v>
      </c>
      <c r="M21" s="82">
        <v>18.706834515610002</v>
      </c>
      <c r="N21" s="70"/>
      <c r="O21" s="82">
        <v>42.485090132939007</v>
      </c>
      <c r="P21" s="82">
        <v>36.45052774282</v>
      </c>
      <c r="Q21" s="82">
        <v>33.952986614989001</v>
      </c>
      <c r="R21" s="82">
        <v>30.947307547902</v>
      </c>
      <c r="S21" s="70"/>
      <c r="T21" s="82">
        <v>28.906223108627998</v>
      </c>
      <c r="U21" s="82">
        <v>24.664809047849001</v>
      </c>
      <c r="V21" s="82">
        <v>22.794200374983003</v>
      </c>
      <c r="W21" s="82">
        <v>18.706834515610002</v>
      </c>
    </row>
    <row r="22" spans="1:23" ht="14.85" customHeight="1">
      <c r="A22" s="59" t="s">
        <v>184</v>
      </c>
      <c r="B22" s="70"/>
      <c r="C22" s="82">
        <v>2.5769467743809997</v>
      </c>
      <c r="D22" s="20"/>
      <c r="E22" s="82">
        <v>0</v>
      </c>
      <c r="F22" s="82">
        <v>0.15</v>
      </c>
      <c r="G22" s="82">
        <v>0.15</v>
      </c>
      <c r="H22" s="82">
        <v>2.144038337</v>
      </c>
      <c r="J22" s="82">
        <v>0</v>
      </c>
      <c r="K22" s="82">
        <v>0</v>
      </c>
      <c r="L22" s="82">
        <v>0</v>
      </c>
      <c r="M22" s="82">
        <v>0</v>
      </c>
      <c r="N22" s="70"/>
      <c r="O22" s="82">
        <v>0</v>
      </c>
      <c r="P22" s="163">
        <v>0.15</v>
      </c>
      <c r="Q22" s="82">
        <v>0</v>
      </c>
      <c r="R22" s="82">
        <v>1.9940383370000001</v>
      </c>
      <c r="S22" s="70"/>
      <c r="T22" s="82">
        <v>0</v>
      </c>
      <c r="U22" s="163">
        <v>0</v>
      </c>
      <c r="V22" s="82">
        <v>0</v>
      </c>
      <c r="W22" s="82">
        <v>0</v>
      </c>
    </row>
    <row r="23" spans="1:23" ht="14.85" customHeight="1">
      <c r="A23" s="59" t="s">
        <v>185</v>
      </c>
      <c r="B23" s="70"/>
      <c r="C23" s="82">
        <v>329.36958517270443</v>
      </c>
      <c r="D23" s="20"/>
      <c r="E23" s="82">
        <v>291.54651047634394</v>
      </c>
      <c r="F23" s="82">
        <v>242.90624678643798</v>
      </c>
      <c r="G23" s="82">
        <v>230.880488139058</v>
      </c>
      <c r="H23" s="82">
        <v>231.72312517316698</v>
      </c>
      <c r="J23" s="82">
        <v>258.552484253942</v>
      </c>
      <c r="K23" s="82">
        <v>268.49076151030999</v>
      </c>
      <c r="L23" s="82">
        <v>284.19955247416101</v>
      </c>
      <c r="M23" s="82">
        <v>272.74038667455596</v>
      </c>
      <c r="N23" s="70"/>
      <c r="O23" s="82">
        <v>291.54651047634394</v>
      </c>
      <c r="P23" s="82">
        <v>242.90624678643798</v>
      </c>
      <c r="Q23" s="82">
        <v>230.880488139058</v>
      </c>
      <c r="R23" s="82">
        <v>231.72312517316698</v>
      </c>
      <c r="S23" s="70"/>
      <c r="T23" s="82">
        <v>258.552484253942</v>
      </c>
      <c r="U23" s="82">
        <v>268.49076151030999</v>
      </c>
      <c r="V23" s="82">
        <v>284.19955247416101</v>
      </c>
      <c r="W23" s="82">
        <v>272.74038667455596</v>
      </c>
    </row>
    <row r="24" spans="1:23" ht="14.85" customHeight="1">
      <c r="A24" s="128"/>
      <c r="B24" s="129"/>
      <c r="C24" s="130"/>
      <c r="D24" s="20"/>
      <c r="E24" s="270"/>
      <c r="F24" s="130"/>
      <c r="G24" s="130"/>
      <c r="H24" s="130"/>
      <c r="J24" s="270"/>
      <c r="K24" s="130"/>
      <c r="L24" s="130"/>
      <c r="M24" s="130"/>
      <c r="N24" s="129"/>
      <c r="O24" s="270"/>
      <c r="P24" s="130"/>
      <c r="Q24" s="130"/>
      <c r="R24" s="130"/>
      <c r="S24" s="129"/>
      <c r="T24" s="270"/>
      <c r="U24" s="130"/>
      <c r="V24" s="130"/>
      <c r="W24" s="130"/>
    </row>
    <row r="25" spans="1:23" ht="14.85" customHeight="1" thickBot="1">
      <c r="A25" s="132" t="s">
        <v>186</v>
      </c>
      <c r="B25" s="85"/>
      <c r="C25" s="86"/>
      <c r="D25" s="20"/>
      <c r="E25" s="86"/>
      <c r="F25" s="86"/>
      <c r="G25" s="86"/>
      <c r="H25" s="86"/>
      <c r="J25" s="86"/>
      <c r="K25" s="86"/>
      <c r="L25" s="86"/>
      <c r="M25" s="86"/>
      <c r="N25" s="85"/>
      <c r="O25" s="86"/>
      <c r="P25" s="86"/>
      <c r="Q25" s="86"/>
      <c r="R25" s="86"/>
      <c r="S25" s="85"/>
      <c r="T25" s="86"/>
      <c r="U25" s="86"/>
      <c r="V25" s="86"/>
      <c r="W25" s="86"/>
    </row>
    <row r="26" spans="1:23" ht="14.85" customHeight="1">
      <c r="A26" s="59" t="s">
        <v>117</v>
      </c>
      <c r="B26" s="70"/>
      <c r="C26" s="228">
        <v>9.8499877813084148E-3</v>
      </c>
      <c r="D26" s="20"/>
      <c r="E26" s="17">
        <v>1.2847486110010888E-2</v>
      </c>
      <c r="F26" s="17">
        <v>7.2536853999282027E-3</v>
      </c>
      <c r="G26" s="228">
        <v>8.4624913089495161E-3</v>
      </c>
      <c r="H26" s="228">
        <v>8.7908083582161033E-3</v>
      </c>
      <c r="J26" s="17">
        <v>8.6267719420467341E-3</v>
      </c>
      <c r="K26" s="17">
        <v>8.9714228542380654E-3</v>
      </c>
      <c r="L26" s="228">
        <v>9.2831023217542896E-3</v>
      </c>
      <c r="M26" s="228">
        <v>9.5931080080953607E-3</v>
      </c>
      <c r="N26" s="70"/>
      <c r="O26" s="17">
        <v>1.2847486110010888E-2</v>
      </c>
      <c r="P26" s="17">
        <v>7.8620726257168198E-4</v>
      </c>
      <c r="Q26" s="17">
        <v>1.0198350475711012E-2</v>
      </c>
      <c r="R26" s="17">
        <v>9.9366925497915461E-3</v>
      </c>
      <c r="S26" s="70"/>
      <c r="T26" s="17">
        <v>8.6267719420467341E-3</v>
      </c>
      <c r="U26" s="17">
        <v>9.4060878853403258E-3</v>
      </c>
      <c r="V26" s="17">
        <v>9.9421847795313125E-3</v>
      </c>
      <c r="W26" s="17">
        <v>1.142160137861498E-2</v>
      </c>
    </row>
    <row r="27" spans="1:23" ht="14.85" customHeight="1">
      <c r="A27" s="59" t="s">
        <v>187</v>
      </c>
      <c r="B27" s="70"/>
      <c r="C27" s="228">
        <v>0.32971973774562302</v>
      </c>
      <c r="D27" s="20"/>
      <c r="E27" s="17">
        <v>0.3190602404345429</v>
      </c>
      <c r="F27" s="17">
        <v>0.31111668074545618</v>
      </c>
      <c r="G27" s="228">
        <v>0.29270161390594995</v>
      </c>
      <c r="H27" s="228">
        <v>0.3016086037697851</v>
      </c>
      <c r="J27" s="17">
        <v>0.35378788606166006</v>
      </c>
      <c r="K27" s="17">
        <v>0.37920008346063661</v>
      </c>
      <c r="L27" s="228">
        <v>0.32528662835120337</v>
      </c>
      <c r="M27" s="228">
        <v>0.36881892924755544</v>
      </c>
      <c r="N27" s="70"/>
      <c r="O27" s="17">
        <v>0.3190602404345429</v>
      </c>
      <c r="P27" s="17">
        <v>0.30393668958539372</v>
      </c>
      <c r="Q27" s="17">
        <v>0.25699397840718441</v>
      </c>
      <c r="R27" s="17">
        <v>0.32825745638558967</v>
      </c>
      <c r="S27" s="70"/>
      <c r="T27" s="17">
        <v>0.35378788606166006</v>
      </c>
      <c r="U27" s="17">
        <v>0.40481023534184835</v>
      </c>
      <c r="V27" s="17">
        <v>0.20671638234517567</v>
      </c>
      <c r="W27" s="17">
        <v>0.62545324643712985</v>
      </c>
    </row>
    <row r="28" spans="1:23" ht="14.85" customHeight="1">
      <c r="A28" s="59" t="s">
        <v>188</v>
      </c>
      <c r="B28" s="70"/>
      <c r="C28" s="228">
        <v>-1.32070889764301E-2</v>
      </c>
      <c r="D28" s="20"/>
      <c r="E28" s="17">
        <v>1.612413881227339E-3</v>
      </c>
      <c r="F28" s="17">
        <v>2.5101792135817876E-3</v>
      </c>
      <c r="G28" s="228">
        <v>1.2162446689416502E-2</v>
      </c>
      <c r="H28" s="228">
        <v>1.0747677628877393E-2</v>
      </c>
      <c r="J28" s="17">
        <v>2.8565916116108504E-3</v>
      </c>
      <c r="K28" s="17">
        <v>-3.144562007859801E-3</v>
      </c>
      <c r="L28" s="228">
        <v>2.8613821968565475E-2</v>
      </c>
      <c r="M28" s="228">
        <v>4.2152917974254675E-2</v>
      </c>
      <c r="N28" s="70"/>
      <c r="O28" s="17">
        <v>1.612413881227339E-3</v>
      </c>
      <c r="P28" s="17">
        <v>7.0445620660358602E-4</v>
      </c>
      <c r="Q28" s="17">
        <v>9.4991591772994582E-3</v>
      </c>
      <c r="R28" s="17">
        <v>-1.067383240037899E-4</v>
      </c>
      <c r="S28" s="70"/>
      <c r="T28" s="17">
        <v>2.8565916116108504E-3</v>
      </c>
      <c r="U28" s="17">
        <v>-6.8178038091419391E-3</v>
      </c>
      <c r="V28" s="17">
        <v>3.193893098748056E-2</v>
      </c>
      <c r="W28" s="17">
        <v>3.4943090544879126E-3</v>
      </c>
    </row>
    <row r="29" spans="1:23" ht="14.85" customHeight="1">
      <c r="A29" s="59" t="s">
        <v>189</v>
      </c>
      <c r="B29" s="70"/>
      <c r="C29" s="228"/>
      <c r="D29" s="20"/>
      <c r="E29" s="17"/>
      <c r="F29" s="17"/>
      <c r="G29" s="228"/>
      <c r="H29" s="228"/>
      <c r="J29" s="17"/>
      <c r="K29" s="17"/>
      <c r="L29" s="228">
        <v>3.6615691466496569E-2</v>
      </c>
      <c r="M29" s="228">
        <v>4.8912840340636088E-2</v>
      </c>
      <c r="N29" s="70"/>
      <c r="O29" s="17"/>
      <c r="P29" s="17"/>
      <c r="Q29" s="17"/>
      <c r="R29" s="17"/>
      <c r="S29" s="70"/>
      <c r="T29" s="17"/>
      <c r="U29" s="17"/>
      <c r="V29" s="17">
        <v>4.0870668870871735E-2</v>
      </c>
      <c r="W29" s="17">
        <v>4.0546797018274124E-3</v>
      </c>
    </row>
    <row r="30" spans="1:23" ht="14.85" customHeight="1">
      <c r="A30" s="59" t="s">
        <v>118</v>
      </c>
      <c r="B30" s="70"/>
      <c r="C30" s="228">
        <v>0.14060922886153501</v>
      </c>
      <c r="D30" s="20"/>
      <c r="E30" s="17">
        <v>0.14852449707128304</v>
      </c>
      <c r="F30" s="17">
        <v>0.15268449459798958</v>
      </c>
      <c r="G30" s="228">
        <v>0.15106587952145184</v>
      </c>
      <c r="H30" s="228">
        <v>0.1388853183297489</v>
      </c>
      <c r="J30" s="17">
        <v>0.11410258903521588</v>
      </c>
      <c r="K30" s="17">
        <v>9.1961102443785608E-2</v>
      </c>
      <c r="L30" s="228">
        <v>8.3197025942882696E-2</v>
      </c>
      <c r="M30" s="228">
        <v>7.076320875222096E-2</v>
      </c>
      <c r="N30" s="70"/>
      <c r="O30" s="17">
        <v>0.14852449707128304</v>
      </c>
      <c r="P30" s="17">
        <v>0.15268449459798958</v>
      </c>
      <c r="Q30" s="17">
        <v>0.15106587952145184</v>
      </c>
      <c r="R30" s="17">
        <v>0.1388853183297489</v>
      </c>
      <c r="S30" s="70"/>
      <c r="T30" s="17">
        <v>0.11410258903521588</v>
      </c>
      <c r="U30" s="17">
        <v>9.1961102443785608E-2</v>
      </c>
      <c r="V30" s="17">
        <v>8.3197025942882696E-2</v>
      </c>
      <c r="W30" s="17">
        <v>7.076320875222096E-2</v>
      </c>
    </row>
    <row r="31" spans="1:23" ht="14.85" customHeight="1">
      <c r="A31" s="59" t="s">
        <v>190</v>
      </c>
      <c r="B31" s="70"/>
      <c r="C31" s="303">
        <v>5.5325570079905018E-2</v>
      </c>
      <c r="D31" s="307"/>
      <c r="E31" s="302">
        <v>5.9127484572463251E-2</v>
      </c>
      <c r="F31" s="302">
        <v>6.8279724691148486E-2</v>
      </c>
      <c r="G31" s="303">
        <v>6.3727308932614093E-2</v>
      </c>
      <c r="H31" s="303">
        <v>4.8772260751026468E-2</v>
      </c>
      <c r="I31" s="298"/>
      <c r="J31" s="302">
        <v>5.6773179787211789E-2</v>
      </c>
      <c r="K31" s="302">
        <v>6.9235911451178217E-2</v>
      </c>
      <c r="L31" s="303">
        <v>6.2522195556678706E-2</v>
      </c>
      <c r="M31" s="303">
        <v>6.8406327024640862E-2</v>
      </c>
      <c r="N31" s="299"/>
      <c r="O31" s="302">
        <v>5.9127484572463251E-2</v>
      </c>
      <c r="P31" s="302">
        <v>6.8279724691148486E-2</v>
      </c>
      <c r="Q31" s="303">
        <v>6.3727308932614093E-2</v>
      </c>
      <c r="R31" s="303">
        <v>4.8772260751026468E-2</v>
      </c>
      <c r="S31" s="299"/>
      <c r="T31" s="302">
        <v>5.6773179787211789E-2</v>
      </c>
      <c r="U31" s="302">
        <v>6.9235911451178217E-2</v>
      </c>
      <c r="V31" s="303">
        <v>6.2522195556678706E-2</v>
      </c>
      <c r="W31" s="303">
        <v>6.8406327024640862E-2</v>
      </c>
    </row>
    <row r="32" spans="1:23" ht="14.85" customHeight="1">
      <c r="A32" s="59" t="s">
        <v>121</v>
      </c>
      <c r="B32" s="70"/>
      <c r="C32" s="228">
        <v>0.6176854614275239</v>
      </c>
      <c r="D32" s="20"/>
      <c r="E32" s="17">
        <v>0.6220042738037469</v>
      </c>
      <c r="F32" s="17">
        <v>0.62168316003750901</v>
      </c>
      <c r="G32" s="228">
        <v>0.65833073885749283</v>
      </c>
      <c r="H32" s="228">
        <v>0.73246430771891036</v>
      </c>
      <c r="J32" s="17">
        <v>0.78224052932888533</v>
      </c>
      <c r="K32" s="17">
        <v>0.98146946886899933</v>
      </c>
      <c r="L32" s="228">
        <v>0.56614918663785663</v>
      </c>
      <c r="M32" s="228">
        <v>0.5908453342801564</v>
      </c>
      <c r="N32" s="70"/>
      <c r="O32" s="17">
        <v>0.6220042738037469</v>
      </c>
      <c r="P32" s="17">
        <v>0.62168316003750901</v>
      </c>
      <c r="Q32" s="17">
        <v>0.65833073885749283</v>
      </c>
      <c r="R32" s="17">
        <v>0.73246430771891036</v>
      </c>
      <c r="S32" s="70"/>
      <c r="T32" s="17">
        <v>0.78224052932888533</v>
      </c>
      <c r="U32" s="17">
        <v>0.98146946886899933</v>
      </c>
      <c r="V32" s="17">
        <v>0.56614918663785663</v>
      </c>
      <c r="W32" s="17">
        <v>0.5908453342801564</v>
      </c>
    </row>
    <row r="33" spans="1:23" ht="14.85" customHeight="1">
      <c r="A33" s="59" t="s">
        <v>191</v>
      </c>
      <c r="B33" s="70"/>
      <c r="C33" s="228">
        <v>2.9886292710799012E-2</v>
      </c>
      <c r="D33" s="20"/>
      <c r="E33" s="17">
        <v>4.1453179641754982E-2</v>
      </c>
      <c r="F33" s="17">
        <v>4.4452285008489245E-2</v>
      </c>
      <c r="G33" s="228">
        <v>4.7740599281647235E-2</v>
      </c>
      <c r="H33" s="228">
        <v>5.0684060408002767E-2</v>
      </c>
      <c r="J33" s="17">
        <v>6.0269743171277583E-2</v>
      </c>
      <c r="K33" s="17">
        <v>6.2834075151652277E-2</v>
      </c>
      <c r="L33" s="228">
        <v>6.0800473862342622E-2</v>
      </c>
      <c r="M33" s="228">
        <v>6.1960885730232548E-2</v>
      </c>
      <c r="N33" s="70"/>
      <c r="O33" s="17">
        <v>4.1453179641754982E-2</v>
      </c>
      <c r="P33" s="17">
        <v>4.6225598907689659E-2</v>
      </c>
      <c r="Q33" s="17">
        <v>5.8242549808217706E-2</v>
      </c>
      <c r="R33" s="229">
        <v>6.3627872097502855E-2</v>
      </c>
      <c r="S33" s="70"/>
      <c r="T33" s="17">
        <v>6.0269743171277583E-2</v>
      </c>
      <c r="U33" s="17">
        <v>6.3118345313935953E-2</v>
      </c>
      <c r="V33" s="17">
        <v>5.9394131214531048E-2</v>
      </c>
      <c r="W33" s="229">
        <v>6.0434177941664002E-2</v>
      </c>
    </row>
    <row r="34" spans="1:23" ht="14.85" customHeight="1">
      <c r="A34" s="157" t="s">
        <v>192</v>
      </c>
      <c r="D34" s="20"/>
    </row>
    <row r="35" spans="1:23" ht="14.85" customHeight="1">
      <c r="A35" s="100" t="s">
        <v>193</v>
      </c>
      <c r="D35" s="20"/>
      <c r="O35" s="240"/>
      <c r="Q35" s="241"/>
      <c r="R35" s="241"/>
      <c r="T35" s="240"/>
      <c r="V35" s="241"/>
      <c r="W35" s="241"/>
    </row>
    <row r="36" spans="1:23" ht="14.85" customHeight="1">
      <c r="A36" s="100" t="s">
        <v>194</v>
      </c>
      <c r="D36" s="20"/>
      <c r="O36" s="242"/>
      <c r="Q36" s="243"/>
      <c r="R36" s="209"/>
      <c r="T36" s="242"/>
      <c r="V36" s="243"/>
      <c r="W36" s="209"/>
    </row>
    <row r="37" spans="1:23" ht="14.85" customHeight="1">
      <c r="A37" s="100" t="s">
        <v>202</v>
      </c>
      <c r="C37" s="209"/>
      <c r="D37" s="20"/>
      <c r="E37" s="209"/>
      <c r="F37" s="209"/>
      <c r="G37" s="209"/>
      <c r="H37" s="209"/>
      <c r="J37" s="209"/>
      <c r="K37" s="209"/>
      <c r="L37" s="209"/>
      <c r="M37" s="209"/>
      <c r="O37" s="240"/>
      <c r="Q37" s="244"/>
      <c r="R37" s="244"/>
      <c r="T37" s="240"/>
      <c r="V37" s="244"/>
      <c r="W37" s="244"/>
    </row>
    <row r="38" spans="1:23" ht="14.85" customHeight="1">
      <c r="A38" s="157"/>
      <c r="C38" s="209"/>
      <c r="D38" s="20"/>
      <c r="E38" s="209"/>
      <c r="F38" s="209"/>
      <c r="G38" s="209"/>
      <c r="H38" s="209"/>
      <c r="J38" s="209"/>
      <c r="K38" s="209"/>
      <c r="L38" s="209"/>
      <c r="M38" s="209"/>
      <c r="O38" s="240"/>
      <c r="Q38" s="244"/>
      <c r="R38" s="244"/>
      <c r="T38" s="240"/>
      <c r="V38" s="244"/>
      <c r="W38" s="244"/>
    </row>
    <row r="39" spans="1:23" ht="14.85" customHeight="1">
      <c r="O39" s="240"/>
      <c r="Q39" s="245"/>
      <c r="R39" s="245"/>
      <c r="T39" s="240"/>
      <c r="V39" s="245"/>
      <c r="W39" s="245"/>
    </row>
    <row r="40" spans="1:23" ht="14.85" customHeight="1">
      <c r="O40" s="240"/>
      <c r="Q40" s="245"/>
      <c r="R40" s="245"/>
      <c r="T40" s="240"/>
      <c r="V40" s="245"/>
      <c r="W40" s="245"/>
    </row>
  </sheetData>
  <mergeCells count="4">
    <mergeCell ref="T6:W6"/>
    <mergeCell ref="E6:H6"/>
    <mergeCell ref="O6:R6"/>
    <mergeCell ref="J6:M6"/>
  </mergeCells>
  <conditionalFormatting sqref="B7:B14 P7:P25 U7:U25 C8 E8:F33 J8:K33 N8:N33 S8:S33 D8:D38 Q9:Q25 V9:V25 O9:O26 T9:T26 C15 B16:B33 O28:O30 T28:T30 O31:P31 T31:U31 O32:O33 T32:T33">
    <cfRule type="containsErrors" dxfId="461" priority="582">
      <formula>ISERROR(B7)</formula>
    </cfRule>
  </conditionalFormatting>
  <conditionalFormatting sqref="C18:C19">
    <cfRule type="containsErrors" dxfId="460" priority="213">
      <formula>ISERROR(C18)</formula>
    </cfRule>
  </conditionalFormatting>
  <conditionalFormatting sqref="E7:H7">
    <cfRule type="containsErrors" dxfId="459" priority="2">
      <formula>ISERROR(E7)</formula>
    </cfRule>
  </conditionalFormatting>
  <conditionalFormatting sqref="G18">
    <cfRule type="containsErrors" dxfId="458" priority="106">
      <formula>ISERROR(G18)</formula>
    </cfRule>
  </conditionalFormatting>
  <conditionalFormatting sqref="G8:H8">
    <cfRule type="containsErrors" dxfId="457" priority="205">
      <formula>ISERROR(G8)</formula>
    </cfRule>
  </conditionalFormatting>
  <conditionalFormatting sqref="G15:H15">
    <cfRule type="containsErrors" dxfId="456" priority="89">
      <formula>ISERROR(G15)</formula>
    </cfRule>
  </conditionalFormatting>
  <conditionalFormatting sqref="H18:H19">
    <cfRule type="containsErrors" dxfId="455" priority="90">
      <formula>ISERROR(H18)</formula>
    </cfRule>
  </conditionalFormatting>
  <conditionalFormatting sqref="J7:M7">
    <cfRule type="containsErrors" dxfId="454" priority="1">
      <formula>ISERROR(J7)</formula>
    </cfRule>
  </conditionalFormatting>
  <conditionalFormatting sqref="L18">
    <cfRule type="containsErrors" dxfId="453" priority="61">
      <formula>ISERROR(L18)</formula>
    </cfRule>
  </conditionalFormatting>
  <conditionalFormatting sqref="L8:M8">
    <cfRule type="containsErrors" dxfId="452" priority="87">
      <formula>ISERROR(L8)</formula>
    </cfRule>
  </conditionalFormatting>
  <conditionalFormatting sqref="L15:M15">
    <cfRule type="containsErrors" dxfId="451" priority="58">
      <formula>ISERROR(L15)</formula>
    </cfRule>
  </conditionalFormatting>
  <conditionalFormatting sqref="M18:M19">
    <cfRule type="containsErrors" dxfId="450" priority="59">
      <formula>ISERROR(M18)</formula>
    </cfRule>
  </conditionalFormatting>
  <conditionalFormatting sqref="Q36">
    <cfRule type="containsErrors" dxfId="449" priority="171">
      <formula>ISERROR(Q36)</formula>
    </cfRule>
  </conditionalFormatting>
  <conditionalFormatting sqref="Q35:R35">
    <cfRule type="containsErrors" dxfId="448" priority="172">
      <formula>ISERROR(Q35)</formula>
    </cfRule>
  </conditionalFormatting>
  <conditionalFormatting sqref="R15">
    <cfRule type="containsErrors" dxfId="447" priority="160">
      <formula>ISERROR(R15)</formula>
    </cfRule>
  </conditionalFormatting>
  <conditionalFormatting sqref="V36">
    <cfRule type="containsErrors" dxfId="446" priority="53">
      <formula>ISERROR(V36)</formula>
    </cfRule>
  </conditionalFormatting>
  <conditionalFormatting sqref="V35:W35">
    <cfRule type="containsErrors" dxfId="445" priority="54">
      <formula>ISERROR(V35)</formula>
    </cfRule>
  </conditionalFormatting>
  <conditionalFormatting sqref="W15">
    <cfRule type="containsErrors" dxfId="444" priority="42">
      <formula>ISERROR(W15)</formula>
    </cfRule>
  </conditionalFormatting>
  <printOptions horizontalCentered="1" verticalCentered="1"/>
  <pageMargins left="0.23622047244094491" right="0.23622047244094491" top="0.74803149606299213" bottom="0.74803149606299213" header="0.31496062992125984" footer="0.31496062992125984"/>
  <pageSetup paperSize="9" scale="4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61155-2776-4EF3-AF12-3FF7FB091F28}">
  <sheetPr>
    <tabColor rgb="FFFF4D5A"/>
    <pageSetUpPr fitToPage="1"/>
  </sheetPr>
  <dimension ref="A1:AT35"/>
  <sheetViews>
    <sheetView showGridLines="0" zoomScale="85" zoomScaleNormal="85" zoomScaleSheetLayoutView="40" workbookViewId="0">
      <pane xSplit="1" ySplit="7" topLeftCell="B8" activePane="bottomRight" state="frozen"/>
      <selection pane="topRight" activeCell="B1" sqref="B1"/>
      <selection pane="bottomLeft" activeCell="A8" sqref="A8"/>
      <selection pane="bottomRight" activeCell="U28" sqref="U28"/>
    </sheetView>
  </sheetViews>
  <sheetFormatPr defaultColWidth="11.42578125" defaultRowHeight="13.5"/>
  <cols>
    <col min="1" max="1" width="45.5703125" style="100" customWidth="1"/>
    <col min="2" max="2" width="1.5703125" style="100" customWidth="1"/>
    <col min="3" max="3" width="11.5703125" style="100" customWidth="1"/>
    <col min="4" max="4" width="1.5703125" style="100" customWidth="1"/>
    <col min="5" max="8" width="11.5703125" style="100" customWidth="1"/>
    <col min="9" max="9" width="1.5703125" style="100" customWidth="1"/>
    <col min="10" max="13" width="11.5703125" style="100" customWidth="1"/>
    <col min="14" max="14" width="1.5703125" style="100" customWidth="1" collapsed="1"/>
    <col min="15" max="18" width="11.5703125" style="100" customWidth="1"/>
    <col min="19" max="19" width="1.5703125" style="100" customWidth="1" collapsed="1"/>
    <col min="20" max="23" width="11.5703125" style="100" customWidth="1"/>
    <col min="24" max="24" width="1.5703125" style="100" customWidth="1" collapsed="1"/>
    <col min="25" max="28" width="11.5703125" style="100" customWidth="1"/>
    <col min="29" max="29" width="1.5703125" style="100" customWidth="1" collapsed="1"/>
    <col min="30" max="33" width="11.5703125" style="100" customWidth="1"/>
    <col min="34" max="34" width="1.5703125" style="100" customWidth="1" collapsed="1"/>
    <col min="35" max="38" width="11.5703125" style="100" customWidth="1"/>
    <col min="39" max="39" width="1.5703125" style="100" customWidth="1" collapsed="1"/>
    <col min="40" max="43" width="11.5703125" style="100" customWidth="1"/>
    <col min="44" max="16384" width="11.42578125" style="100"/>
  </cols>
  <sheetData>
    <row r="1" spans="1:46" ht="27.75">
      <c r="A1" s="152" t="s">
        <v>176</v>
      </c>
      <c r="J1" s="100" t="s">
        <v>204</v>
      </c>
      <c r="O1" s="100" t="s">
        <v>204</v>
      </c>
    </row>
    <row r="2" spans="1:46">
      <c r="A2" s="62"/>
      <c r="T2" s="107"/>
      <c r="AN2" s="107"/>
    </row>
    <row r="3" spans="1:46" ht="15.75" customHeight="1">
      <c r="A3" s="27"/>
      <c r="B3" s="103"/>
      <c r="C3" s="103"/>
      <c r="E3" s="103"/>
      <c r="F3" s="103"/>
      <c r="G3" s="103"/>
      <c r="H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row>
    <row r="4" spans="1:46">
      <c r="A4" s="27"/>
      <c r="B4" s="114"/>
      <c r="C4" s="114"/>
      <c r="E4" s="114"/>
      <c r="F4" s="114"/>
      <c r="G4" s="114"/>
      <c r="H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row>
    <row r="5" spans="1:46">
      <c r="A5" s="99"/>
      <c r="B5" s="99"/>
      <c r="C5" s="99"/>
      <c r="E5" s="99"/>
      <c r="F5" s="99"/>
      <c r="G5" s="99"/>
      <c r="H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row>
    <row r="6" spans="1:46" ht="14.85" customHeight="1">
      <c r="A6" s="101" t="s">
        <v>205</v>
      </c>
      <c r="B6" s="22"/>
      <c r="C6" s="162">
        <v>2022</v>
      </c>
      <c r="E6" s="334" t="s">
        <v>32</v>
      </c>
      <c r="F6" s="332"/>
      <c r="G6" s="332"/>
      <c r="H6" s="332"/>
      <c r="J6" s="334" t="s">
        <v>86</v>
      </c>
      <c r="K6" s="332"/>
      <c r="L6" s="332"/>
      <c r="M6" s="332"/>
      <c r="N6" s="3"/>
      <c r="O6" s="334" t="s">
        <v>178</v>
      </c>
      <c r="P6" s="332"/>
      <c r="Q6" s="332"/>
      <c r="R6" s="332"/>
      <c r="S6" s="3"/>
      <c r="T6" s="334" t="s">
        <v>282</v>
      </c>
      <c r="U6" s="332"/>
      <c r="V6" s="332"/>
      <c r="W6" s="332"/>
      <c r="X6" s="3"/>
      <c r="Y6" s="331" t="s">
        <v>33</v>
      </c>
      <c r="Z6" s="331"/>
      <c r="AA6" s="331"/>
      <c r="AB6" s="331"/>
      <c r="AC6" s="3"/>
      <c r="AD6" s="331" t="s">
        <v>179</v>
      </c>
      <c r="AE6" s="331"/>
      <c r="AF6" s="331"/>
      <c r="AG6" s="331"/>
      <c r="AH6" s="3"/>
      <c r="AI6" s="331" t="s">
        <v>180</v>
      </c>
      <c r="AJ6" s="331"/>
      <c r="AK6" s="331"/>
      <c r="AL6" s="331"/>
      <c r="AM6" s="3"/>
      <c r="AN6" s="331" t="s">
        <v>281</v>
      </c>
      <c r="AO6" s="331"/>
      <c r="AP6" s="331"/>
      <c r="AQ6" s="331"/>
    </row>
    <row r="7" spans="1:46" ht="14.85" customHeight="1">
      <c r="A7" s="4" t="s">
        <v>36</v>
      </c>
      <c r="B7" s="5"/>
      <c r="C7" s="162" t="s">
        <v>37</v>
      </c>
      <c r="E7" s="97" t="s">
        <v>38</v>
      </c>
      <c r="F7" s="97" t="s">
        <v>39</v>
      </c>
      <c r="G7" s="7" t="s">
        <v>40</v>
      </c>
      <c r="H7" s="204" t="s">
        <v>37</v>
      </c>
      <c r="J7" s="97" t="s">
        <v>38</v>
      </c>
      <c r="K7" s="97" t="s">
        <v>39</v>
      </c>
      <c r="L7" s="7" t="s">
        <v>40</v>
      </c>
      <c r="M7" s="204" t="s">
        <v>37</v>
      </c>
      <c r="N7" s="9"/>
      <c r="O7" s="97" t="s">
        <v>38</v>
      </c>
      <c r="P7" s="97" t="s">
        <v>39</v>
      </c>
      <c r="Q7" s="7" t="s">
        <v>40</v>
      </c>
      <c r="R7" s="204" t="s">
        <v>37</v>
      </c>
      <c r="S7" s="9"/>
      <c r="T7" s="97" t="s">
        <v>38</v>
      </c>
      <c r="U7" s="97" t="s">
        <v>39</v>
      </c>
      <c r="V7" s="7" t="s">
        <v>40</v>
      </c>
      <c r="W7" s="204" t="s">
        <v>37</v>
      </c>
      <c r="X7" s="9"/>
      <c r="Y7" s="7" t="s">
        <v>38</v>
      </c>
      <c r="Z7" s="96" t="s">
        <v>41</v>
      </c>
      <c r="AA7" s="144" t="s">
        <v>42</v>
      </c>
      <c r="AB7" s="144" t="s">
        <v>43</v>
      </c>
      <c r="AC7" s="9"/>
      <c r="AD7" s="7" t="s">
        <v>38</v>
      </c>
      <c r="AE7" s="96" t="s">
        <v>41</v>
      </c>
      <c r="AF7" s="144" t="s">
        <v>42</v>
      </c>
      <c r="AG7" s="144" t="s">
        <v>43</v>
      </c>
      <c r="AH7" s="9"/>
      <c r="AI7" s="7" t="s">
        <v>38</v>
      </c>
      <c r="AJ7" s="96" t="s">
        <v>41</v>
      </c>
      <c r="AK7" s="144" t="s">
        <v>42</v>
      </c>
      <c r="AL7" s="144" t="s">
        <v>43</v>
      </c>
      <c r="AM7" s="9"/>
      <c r="AN7" s="7" t="s">
        <v>38</v>
      </c>
      <c r="AO7" s="96" t="s">
        <v>41</v>
      </c>
      <c r="AP7" s="144" t="s">
        <v>42</v>
      </c>
      <c r="AQ7" s="144" t="s">
        <v>43</v>
      </c>
    </row>
    <row r="8" spans="1:46" ht="14.85" customHeight="1" thickBot="1">
      <c r="A8" s="84" t="s">
        <v>181</v>
      </c>
      <c r="B8" s="73"/>
      <c r="C8" s="79"/>
      <c r="E8" s="79"/>
      <c r="F8" s="79"/>
      <c r="G8" s="79"/>
      <c r="H8" s="79"/>
      <c r="J8" s="79"/>
      <c r="K8" s="79"/>
      <c r="L8" s="79"/>
      <c r="M8" s="79"/>
      <c r="N8" s="73"/>
      <c r="O8" s="79"/>
      <c r="P8" s="79"/>
      <c r="Q8" s="79"/>
      <c r="R8" s="79"/>
      <c r="S8" s="73"/>
      <c r="T8" s="79"/>
      <c r="U8" s="79"/>
      <c r="V8" s="79"/>
      <c r="W8" s="79"/>
      <c r="X8" s="73"/>
      <c r="Y8" s="79"/>
      <c r="Z8" s="79"/>
      <c r="AA8" s="79"/>
      <c r="AB8" s="79"/>
      <c r="AC8" s="73"/>
      <c r="AD8" s="79"/>
      <c r="AE8" s="79"/>
      <c r="AF8" s="79"/>
      <c r="AG8" s="79"/>
      <c r="AH8" s="73"/>
      <c r="AI8" s="79"/>
      <c r="AJ8" s="79"/>
      <c r="AK8" s="79"/>
      <c r="AL8" s="79"/>
      <c r="AM8" s="73"/>
      <c r="AN8" s="79"/>
      <c r="AO8" s="79"/>
      <c r="AP8" s="79"/>
      <c r="AQ8" s="79"/>
    </row>
    <row r="9" spans="1:46" ht="14.85" customHeight="1">
      <c r="A9" s="59" t="s">
        <v>99</v>
      </c>
      <c r="B9" s="70"/>
      <c r="C9" s="163">
        <v>-0.59502725320683325</v>
      </c>
      <c r="E9" s="163">
        <v>0.30902710777686759</v>
      </c>
      <c r="F9" s="163">
        <v>-2.9513792384465742</v>
      </c>
      <c r="G9" s="163">
        <v>-6.8370863094200054</v>
      </c>
      <c r="H9" s="163">
        <v>-9.7572634631444046</v>
      </c>
      <c r="I9" s="107"/>
      <c r="J9" s="163">
        <v>-3.3905128783070939</v>
      </c>
      <c r="K9" s="163">
        <v>-7.3296989451346102</v>
      </c>
      <c r="L9" s="163">
        <v>-8.4249015701172993</v>
      </c>
      <c r="M9" s="163">
        <v>15.908232476101</v>
      </c>
      <c r="N9" s="19"/>
      <c r="O9" s="163">
        <v>6.1443586414178135</v>
      </c>
      <c r="P9" s="163">
        <v>15.686916193935495</v>
      </c>
      <c r="Q9" s="163">
        <v>26.850173193413006</v>
      </c>
      <c r="R9" s="163">
        <v>38.194055660116902</v>
      </c>
      <c r="S9" s="19"/>
      <c r="T9" s="163">
        <v>11.011410513047171</v>
      </c>
      <c r="U9" s="163"/>
      <c r="V9" s="163"/>
      <c r="W9" s="163"/>
      <c r="X9" s="19"/>
      <c r="Y9" s="163">
        <v>0.30902710777686759</v>
      </c>
      <c r="Z9" s="163">
        <v>-3.2604063462234416</v>
      </c>
      <c r="AA9" s="163">
        <v>-3.8857070709734312</v>
      </c>
      <c r="AB9" s="163">
        <v>-2.9201771537243992</v>
      </c>
      <c r="AC9" s="19"/>
      <c r="AD9" s="163">
        <v>-3.3905128783070939</v>
      </c>
      <c r="AE9" s="163">
        <v>-3.9391860668275163</v>
      </c>
      <c r="AF9" s="163">
        <v>-1.0952026249826892</v>
      </c>
      <c r="AG9" s="163">
        <v>24.333134046218298</v>
      </c>
      <c r="AH9" s="19"/>
      <c r="AI9" s="163">
        <v>6.1443586414178135</v>
      </c>
      <c r="AJ9" s="163">
        <v>9.5425575525176818</v>
      </c>
      <c r="AK9" s="163">
        <v>11.163256999477507</v>
      </c>
      <c r="AL9" s="163">
        <v>11.343882466703899</v>
      </c>
      <c r="AM9" s="19"/>
      <c r="AN9" s="163">
        <v>11.011410513047171</v>
      </c>
      <c r="AO9" s="163"/>
      <c r="AP9" s="163"/>
      <c r="AQ9" s="163"/>
      <c r="AT9" s="326"/>
    </row>
    <row r="10" spans="1:46" ht="14.85" customHeight="1">
      <c r="A10" s="297" t="s">
        <v>182</v>
      </c>
      <c r="B10" s="70"/>
      <c r="C10" s="163">
        <v>16.091917561070723</v>
      </c>
      <c r="E10" s="163">
        <v>11.096468649193959</v>
      </c>
      <c r="F10" s="163">
        <v>25.091535028379688</v>
      </c>
      <c r="G10" s="163">
        <v>41.244590729857016</v>
      </c>
      <c r="H10" s="163">
        <v>58.816907122332893</v>
      </c>
      <c r="I10" s="107"/>
      <c r="J10" s="163">
        <v>17.367123652749985</v>
      </c>
      <c r="K10" s="163">
        <v>35.179834672164468</v>
      </c>
      <c r="L10" s="163">
        <v>52.445035151425536</v>
      </c>
      <c r="M10" s="163">
        <v>70.302132433844889</v>
      </c>
      <c r="N10" s="19"/>
      <c r="O10" s="163">
        <v>17.112456329419992</v>
      </c>
      <c r="P10" s="163">
        <v>32.813928184991127</v>
      </c>
      <c r="Q10" s="163">
        <v>47.687232696436752</v>
      </c>
      <c r="R10" s="163">
        <v>61.957401006222021</v>
      </c>
      <c r="S10" s="19"/>
      <c r="T10" s="163">
        <v>14.757307479817019</v>
      </c>
      <c r="U10" s="163"/>
      <c r="V10" s="163"/>
      <c r="W10" s="163"/>
      <c r="X10" s="19"/>
      <c r="Y10" s="163">
        <v>11.096468649193959</v>
      </c>
      <c r="Z10" s="163">
        <v>13.995066379185729</v>
      </c>
      <c r="AA10" s="163">
        <v>16.153055701477328</v>
      </c>
      <c r="AB10" s="163">
        <v>17.572316392475877</v>
      </c>
      <c r="AC10" s="19"/>
      <c r="AD10" s="163">
        <v>17.367123652749985</v>
      </c>
      <c r="AE10" s="163">
        <v>17.812711019414483</v>
      </c>
      <c r="AF10" s="163">
        <v>17.265200479261068</v>
      </c>
      <c r="AG10" s="163">
        <v>17.857097282419353</v>
      </c>
      <c r="AH10" s="19"/>
      <c r="AI10" s="163">
        <v>17.112456329419992</v>
      </c>
      <c r="AJ10" s="163">
        <v>15.701471855571132</v>
      </c>
      <c r="AK10" s="163">
        <v>14.873304511445626</v>
      </c>
      <c r="AL10" s="163">
        <v>14.270168309785275</v>
      </c>
      <c r="AM10" s="19"/>
      <c r="AN10" s="163">
        <v>14.757307479817019</v>
      </c>
      <c r="AO10" s="163"/>
      <c r="AP10" s="163"/>
      <c r="AQ10" s="163"/>
      <c r="AT10" s="326"/>
    </row>
    <row r="11" spans="1:46" ht="14.85" customHeight="1">
      <c r="A11" s="59" t="s">
        <v>100</v>
      </c>
      <c r="B11" s="70"/>
      <c r="C11" s="163">
        <v>-0.6609154803649796</v>
      </c>
      <c r="E11" s="163">
        <v>-0.1681268939099948</v>
      </c>
      <c r="F11" s="163">
        <v>-0.1867549563879837</v>
      </c>
      <c r="G11" s="163">
        <v>-0.34517467289895526</v>
      </c>
      <c r="H11" s="163">
        <v>-0.66198748068394453</v>
      </c>
      <c r="I11" s="107"/>
      <c r="J11" s="163">
        <v>-0.15627339990199687</v>
      </c>
      <c r="K11" s="163">
        <v>-0.22022208019397593</v>
      </c>
      <c r="L11" s="163">
        <v>-0.41729082986599964</v>
      </c>
      <c r="M11" s="163">
        <v>-0.49539347533491518</v>
      </c>
      <c r="N11" s="19"/>
      <c r="O11" s="163">
        <v>-5.7247070813599477E-2</v>
      </c>
      <c r="P11" s="163">
        <v>-4.5523906742243492E-2</v>
      </c>
      <c r="Q11" s="163">
        <v>-0.16519377976619065</v>
      </c>
      <c r="R11" s="163">
        <v>0.2206269212599179</v>
      </c>
      <c r="S11" s="19"/>
      <c r="T11" s="163">
        <v>-0.11591191948770097</v>
      </c>
      <c r="U11" s="163"/>
      <c r="V11" s="163"/>
      <c r="W11" s="163"/>
      <c r="X11" s="19"/>
      <c r="Y11" s="163">
        <v>-0.1681268939099948</v>
      </c>
      <c r="Z11" s="163">
        <v>-1.8628062477988899E-2</v>
      </c>
      <c r="AA11" s="163">
        <v>-0.15841971651097156</v>
      </c>
      <c r="AB11" s="163">
        <v>-0.31681280778498927</v>
      </c>
      <c r="AC11" s="19"/>
      <c r="AD11" s="163">
        <v>-0.15627339990199687</v>
      </c>
      <c r="AE11" s="163">
        <v>-6.394868029197906E-2</v>
      </c>
      <c r="AF11" s="163">
        <v>-0.1970687496720237</v>
      </c>
      <c r="AG11" s="163">
        <v>-7.8102645468915544E-2</v>
      </c>
      <c r="AH11" s="19"/>
      <c r="AI11" s="163">
        <v>-5.7247070813599477E-2</v>
      </c>
      <c r="AJ11" s="163">
        <v>1.1723164071355985E-2</v>
      </c>
      <c r="AK11" s="163">
        <v>-0.11966987302394716</v>
      </c>
      <c r="AL11" s="163">
        <v>0.38582070102610855</v>
      </c>
      <c r="AM11" s="19"/>
      <c r="AN11" s="163">
        <v>-0.11591191948770097</v>
      </c>
      <c r="AO11" s="163"/>
      <c r="AP11" s="163"/>
      <c r="AQ11" s="163"/>
      <c r="AT11" s="326"/>
    </row>
    <row r="12" spans="1:46" ht="14.85" customHeight="1">
      <c r="A12" s="135" t="s">
        <v>103</v>
      </c>
      <c r="B12" s="73"/>
      <c r="C12" s="165">
        <v>-8.5519361335718145</v>
      </c>
      <c r="E12" s="165">
        <v>-3.6237512761331265</v>
      </c>
      <c r="F12" s="165">
        <v>-7.3421530848345569</v>
      </c>
      <c r="G12" s="165">
        <v>-14.914700542318958</v>
      </c>
      <c r="H12" s="165">
        <v>-23.082521733828351</v>
      </c>
      <c r="I12" s="107"/>
      <c r="J12" s="165">
        <v>-5.1195558882090886</v>
      </c>
      <c r="K12" s="165">
        <v>-12.460885045328645</v>
      </c>
      <c r="L12" s="165">
        <v>-17.568821579983293</v>
      </c>
      <c r="M12" s="165">
        <v>4.2910930107660503</v>
      </c>
      <c r="N12" s="20"/>
      <c r="O12" s="165">
        <v>2.8726514206042149</v>
      </c>
      <c r="P12" s="165">
        <v>9.6449031871932451</v>
      </c>
      <c r="Q12" s="165">
        <v>18.542538173646836</v>
      </c>
      <c r="R12" s="165">
        <v>26.767023941376767</v>
      </c>
      <c r="S12" s="20"/>
      <c r="T12" s="165">
        <v>5.3629324935594713</v>
      </c>
      <c r="U12" s="165"/>
      <c r="V12" s="165"/>
      <c r="W12" s="165"/>
      <c r="X12" s="20"/>
      <c r="Y12" s="165">
        <v>-3.6237512761331265</v>
      </c>
      <c r="Z12" s="165">
        <v>-3.7184018087014303</v>
      </c>
      <c r="AA12" s="165">
        <v>-7.5725474574844007</v>
      </c>
      <c r="AB12" s="165">
        <v>-8.1678211915093932</v>
      </c>
      <c r="AC12" s="20"/>
      <c r="AD12" s="165">
        <v>-5.1195558882090886</v>
      </c>
      <c r="AE12" s="165">
        <v>-7.3413291571195565</v>
      </c>
      <c r="AF12" s="165">
        <v>-5.1079365346546481</v>
      </c>
      <c r="AG12" s="165">
        <v>21.859914590749344</v>
      </c>
      <c r="AH12" s="20"/>
      <c r="AI12" s="165">
        <v>2.8726514206042149</v>
      </c>
      <c r="AJ12" s="165">
        <v>6.7722517665890294</v>
      </c>
      <c r="AK12" s="165">
        <v>8.8976349864535891</v>
      </c>
      <c r="AL12" s="165">
        <v>8.2244857677299308</v>
      </c>
      <c r="AM12" s="20"/>
      <c r="AN12" s="165">
        <v>5.3629324935594713</v>
      </c>
      <c r="AO12" s="165"/>
      <c r="AP12" s="165"/>
      <c r="AQ12" s="165"/>
      <c r="AT12" s="326"/>
    </row>
    <row r="13" spans="1:46" ht="14.85" customHeight="1">
      <c r="A13" s="136" t="s">
        <v>67</v>
      </c>
      <c r="B13" s="73"/>
      <c r="C13" s="165">
        <v>-51.049739223103174</v>
      </c>
      <c r="E13" s="165">
        <v>-13.287894929294662</v>
      </c>
      <c r="F13" s="165">
        <v>-25.661519451395282</v>
      </c>
      <c r="G13" s="165">
        <v>-39.425843273213275</v>
      </c>
      <c r="H13" s="165">
        <v>-52.713963459162343</v>
      </c>
      <c r="I13" s="107"/>
      <c r="J13" s="165">
        <v>-13.756868159364082</v>
      </c>
      <c r="K13" s="165">
        <v>-29.356592661685976</v>
      </c>
      <c r="L13" s="165">
        <v>-43.824667537857366</v>
      </c>
      <c r="M13" s="165">
        <v>-58.493640127732043</v>
      </c>
      <c r="N13" s="20"/>
      <c r="O13" s="165">
        <v>-14.23610339982082</v>
      </c>
      <c r="P13" s="165">
        <v>-28.969321757353217</v>
      </c>
      <c r="Q13" s="165">
        <v>-42.039088828229055</v>
      </c>
      <c r="R13" s="165">
        <v>-55.079274754504688</v>
      </c>
      <c r="S13" s="20"/>
      <c r="T13" s="165">
        <v>-15.140329478531097</v>
      </c>
      <c r="U13" s="165"/>
      <c r="V13" s="165"/>
      <c r="W13" s="165"/>
      <c r="X13" s="20"/>
      <c r="Y13" s="165">
        <v>-13.287894929294662</v>
      </c>
      <c r="Z13" s="165">
        <v>-12.37362452210062</v>
      </c>
      <c r="AA13" s="165">
        <v>-13.764323821817992</v>
      </c>
      <c r="AB13" s="165">
        <v>-13.288120185949069</v>
      </c>
      <c r="AC13" s="20"/>
      <c r="AD13" s="165">
        <v>-13.756868159364082</v>
      </c>
      <c r="AE13" s="165">
        <v>-15.599724502321894</v>
      </c>
      <c r="AF13" s="165">
        <v>-14.468074876171389</v>
      </c>
      <c r="AG13" s="165">
        <v>-14.668972589874677</v>
      </c>
      <c r="AH13" s="20"/>
      <c r="AI13" s="165">
        <v>-14.23610339982082</v>
      </c>
      <c r="AJ13" s="165">
        <v>-14.733218357532396</v>
      </c>
      <c r="AK13" s="165">
        <v>-13.069767070875836</v>
      </c>
      <c r="AL13" s="165">
        <v>-13.04018592627563</v>
      </c>
      <c r="AM13" s="20"/>
      <c r="AN13" s="165">
        <v>-15.140329478531097</v>
      </c>
      <c r="AO13" s="165"/>
      <c r="AP13" s="165"/>
      <c r="AQ13" s="165"/>
      <c r="AT13" s="326"/>
    </row>
    <row r="14" spans="1:46" ht="14.85" customHeight="1">
      <c r="A14" s="136" t="s">
        <v>104</v>
      </c>
      <c r="B14" s="73"/>
      <c r="C14" s="165">
        <v>-59.601675356674981</v>
      </c>
      <c r="E14" s="165">
        <v>-16.91164620542779</v>
      </c>
      <c r="F14" s="165">
        <v>-33.003672536229836</v>
      </c>
      <c r="G14" s="165">
        <v>-54.340543815532229</v>
      </c>
      <c r="H14" s="165">
        <v>-75.796485192990687</v>
      </c>
      <c r="I14" s="107"/>
      <c r="J14" s="165">
        <v>-18.87642404757317</v>
      </c>
      <c r="K14" s="165">
        <v>-41.817477707014561</v>
      </c>
      <c r="L14" s="165">
        <v>-61.393489117840666</v>
      </c>
      <c r="M14" s="165">
        <v>-54.202547116966002</v>
      </c>
      <c r="N14" s="20"/>
      <c r="O14" s="165">
        <v>-11.363451979216604</v>
      </c>
      <c r="P14" s="165">
        <v>-19.32441857015997</v>
      </c>
      <c r="Q14" s="165">
        <v>-23.49655065458218</v>
      </c>
      <c r="R14" s="165">
        <v>-28.312250813127918</v>
      </c>
      <c r="S14" s="20"/>
      <c r="T14" s="165">
        <v>-9.7773969849716202</v>
      </c>
      <c r="U14" s="165"/>
      <c r="V14" s="165"/>
      <c r="W14" s="165"/>
      <c r="X14" s="20"/>
      <c r="Y14" s="165">
        <v>-16.91164620542779</v>
      </c>
      <c r="Z14" s="165">
        <v>-16.092026330802046</v>
      </c>
      <c r="AA14" s="165">
        <v>-21.336871279302393</v>
      </c>
      <c r="AB14" s="165">
        <v>-21.455941377458458</v>
      </c>
      <c r="AC14" s="20"/>
      <c r="AD14" s="165">
        <v>-18.87642404757317</v>
      </c>
      <c r="AE14" s="165">
        <v>-22.941053659441391</v>
      </c>
      <c r="AF14" s="165">
        <v>-19.576011410826105</v>
      </c>
      <c r="AG14" s="165">
        <v>7.1909420008746636</v>
      </c>
      <c r="AH14" s="20"/>
      <c r="AI14" s="165">
        <v>-11.363451979216604</v>
      </c>
      <c r="AJ14" s="165">
        <v>-7.9609665909433662</v>
      </c>
      <c r="AK14" s="165">
        <v>-4.1721320844222056</v>
      </c>
      <c r="AL14" s="165">
        <v>-4.8157001585457415</v>
      </c>
      <c r="AM14" s="20"/>
      <c r="AN14" s="165">
        <v>-9.7773969849716202</v>
      </c>
      <c r="AO14" s="165"/>
      <c r="AP14" s="165"/>
      <c r="AQ14" s="165"/>
      <c r="AT14" s="326"/>
    </row>
    <row r="15" spans="1:46" ht="14.85" customHeight="1">
      <c r="A15" s="100" t="s">
        <v>105</v>
      </c>
      <c r="C15" s="163">
        <v>-27.041560292789999</v>
      </c>
      <c r="E15" s="163">
        <v>-4.6697362499999997</v>
      </c>
      <c r="F15" s="163">
        <v>-16.478970830000002</v>
      </c>
      <c r="G15" s="163">
        <v>-32.570004059999988</v>
      </c>
      <c r="H15" s="163">
        <v>-44.740427680000003</v>
      </c>
      <c r="I15" s="107"/>
      <c r="J15" s="163">
        <v>-2.5895425000000003</v>
      </c>
      <c r="K15" s="163">
        <v>-5.4873988900000006</v>
      </c>
      <c r="L15" s="163">
        <v>-10.431245250000003</v>
      </c>
      <c r="M15" s="163">
        <v>-15.834825159999999</v>
      </c>
      <c r="N15" s="19"/>
      <c r="O15" s="163">
        <v>-1.7830013200000003</v>
      </c>
      <c r="P15" s="163">
        <v>-4.87147065</v>
      </c>
      <c r="Q15" s="163">
        <v>-10.539566660000002</v>
      </c>
      <c r="R15" s="163">
        <v>-14.590964020000001</v>
      </c>
      <c r="S15" s="19"/>
      <c r="T15" s="163">
        <v>-1.2958493900000001</v>
      </c>
      <c r="U15" s="163"/>
      <c r="V15" s="163"/>
      <c r="W15" s="163"/>
      <c r="X15" s="19"/>
      <c r="Y15" s="163">
        <v>-4.6697362499999997</v>
      </c>
      <c r="Z15" s="163">
        <v>-11.809234580000002</v>
      </c>
      <c r="AA15" s="163">
        <v>-16.091033229999987</v>
      </c>
      <c r="AB15" s="163">
        <v>-12.170423620000015</v>
      </c>
      <c r="AC15" s="19"/>
      <c r="AD15" s="163">
        <v>-2.5895425000000003</v>
      </c>
      <c r="AE15" s="163">
        <v>-2.8978563900000003</v>
      </c>
      <c r="AF15" s="163">
        <v>-4.9438463600000029</v>
      </c>
      <c r="AG15" s="163">
        <v>-5.4035799099999959</v>
      </c>
      <c r="AH15" s="19"/>
      <c r="AI15" s="163">
        <v>-1.7830013200000003</v>
      </c>
      <c r="AJ15" s="163">
        <v>-3.0884693300000001</v>
      </c>
      <c r="AK15" s="163">
        <v>-5.668096010000002</v>
      </c>
      <c r="AL15" s="163">
        <v>-4.0513973599999993</v>
      </c>
      <c r="AM15" s="19"/>
      <c r="AN15" s="163">
        <v>-1.2958493900000001</v>
      </c>
      <c r="AO15" s="163"/>
      <c r="AP15" s="163"/>
      <c r="AQ15" s="163"/>
      <c r="AT15" s="326"/>
    </row>
    <row r="16" spans="1:46" ht="14.85" customHeight="1">
      <c r="A16" s="59" t="s">
        <v>106</v>
      </c>
      <c r="B16" s="70"/>
      <c r="C16" s="163">
        <v>-5.3592333329726349E-2</v>
      </c>
      <c r="E16" s="163">
        <v>-4.3339418122068235E-2</v>
      </c>
      <c r="F16" s="163">
        <v>-0.22553045163714164</v>
      </c>
      <c r="G16" s="163">
        <v>-0.26033944792815644</v>
      </c>
      <c r="H16" s="163">
        <v>-0.73008274189824829</v>
      </c>
      <c r="I16" s="107"/>
      <c r="J16" s="163">
        <v>-2.6359985329276983E-2</v>
      </c>
      <c r="K16" s="163">
        <v>0.29004527655406515</v>
      </c>
      <c r="L16" s="163">
        <v>0.31745342619601652</v>
      </c>
      <c r="M16" s="163">
        <v>0.69452575553145357</v>
      </c>
      <c r="N16" s="19"/>
      <c r="O16" s="163">
        <v>-7.1715488772968072E-2</v>
      </c>
      <c r="P16" s="163">
        <v>-5.5476146183395469E-2</v>
      </c>
      <c r="Q16" s="163">
        <v>1.9670136662637061E-2</v>
      </c>
      <c r="R16" s="163">
        <v>-0.70256108596298739</v>
      </c>
      <c r="S16" s="19"/>
      <c r="T16" s="163">
        <v>9.2065470423996904E-2</v>
      </c>
      <c r="U16" s="163"/>
      <c r="V16" s="163"/>
      <c r="W16" s="163"/>
      <c r="X16" s="19"/>
      <c r="Y16" s="163">
        <v>-4.3339418122068235E-2</v>
      </c>
      <c r="Z16" s="163">
        <v>-0.1821910335150734</v>
      </c>
      <c r="AA16" s="163">
        <v>-3.4808996291014804E-2</v>
      </c>
      <c r="AB16" s="163">
        <v>-0.46974329397009185</v>
      </c>
      <c r="AC16" s="19"/>
      <c r="AD16" s="163">
        <v>-2.6359985329276983E-2</v>
      </c>
      <c r="AE16" s="163">
        <v>0.31640526188334211</v>
      </c>
      <c r="AF16" s="163">
        <v>2.7408149641951374E-2</v>
      </c>
      <c r="AG16" s="163">
        <v>0.37707232933543705</v>
      </c>
      <c r="AH16" s="19"/>
      <c r="AI16" s="163">
        <v>-7.1715488772968072E-2</v>
      </c>
      <c r="AJ16" s="163">
        <v>1.6239342589572714E-2</v>
      </c>
      <c r="AK16" s="163">
        <v>7.5146282846032531E-2</v>
      </c>
      <c r="AL16" s="163">
        <v>-0.72223122262562445</v>
      </c>
      <c r="AM16" s="19"/>
      <c r="AN16" s="163">
        <v>9.2065470423996904E-2</v>
      </c>
      <c r="AO16" s="163"/>
      <c r="AP16" s="163"/>
      <c r="AQ16" s="163"/>
      <c r="AT16" s="326"/>
    </row>
    <row r="17" spans="1:46" ht="14.85" customHeight="1">
      <c r="A17" s="136" t="s">
        <v>175</v>
      </c>
      <c r="B17" s="73"/>
      <c r="C17" s="165">
        <v>-86.696827982794701</v>
      </c>
      <c r="E17" s="165">
        <v>-21.624721873549859</v>
      </c>
      <c r="F17" s="165">
        <v>-49.708173817866978</v>
      </c>
      <c r="G17" s="165">
        <v>-87.170887323460377</v>
      </c>
      <c r="H17" s="165">
        <v>-121.26699561488891</v>
      </c>
      <c r="I17" s="107"/>
      <c r="J17" s="165">
        <v>-21.492326532902446</v>
      </c>
      <c r="K17" s="165">
        <v>-47.014831320460516</v>
      </c>
      <c r="L17" s="165">
        <v>-71.507280941644652</v>
      </c>
      <c r="M17" s="165">
        <v>-69.342846521434595</v>
      </c>
      <c r="N17" s="20"/>
      <c r="O17" s="165">
        <v>-13.218168787989569</v>
      </c>
      <c r="P17" s="165">
        <v>-24.251365366343364</v>
      </c>
      <c r="Q17" s="165">
        <v>-34.016447177919531</v>
      </c>
      <c r="R17" s="165">
        <v>-43.605775919090846</v>
      </c>
      <c r="S17" s="20"/>
      <c r="T17" s="165">
        <v>-10.981180904547619</v>
      </c>
      <c r="U17" s="165"/>
      <c r="V17" s="165"/>
      <c r="W17" s="165"/>
      <c r="X17" s="20"/>
      <c r="Y17" s="165">
        <v>-21.624721873549859</v>
      </c>
      <c r="Z17" s="165">
        <v>-28.083451944317119</v>
      </c>
      <c r="AA17" s="165">
        <v>-37.462713505593399</v>
      </c>
      <c r="AB17" s="165">
        <v>-34.096108291428536</v>
      </c>
      <c r="AC17" s="20"/>
      <c r="AD17" s="165">
        <v>-21.492326532902446</v>
      </c>
      <c r="AE17" s="165">
        <v>-25.52250478755807</v>
      </c>
      <c r="AF17" s="165">
        <v>-24.492449621184136</v>
      </c>
      <c r="AG17" s="165">
        <v>2.1644344202100569</v>
      </c>
      <c r="AH17" s="20"/>
      <c r="AI17" s="165">
        <v>-13.218168787989569</v>
      </c>
      <c r="AJ17" s="165">
        <v>-11.033196578353799</v>
      </c>
      <c r="AK17" s="165">
        <v>-9.7650818115761631</v>
      </c>
      <c r="AL17" s="165">
        <v>-9.5893287411713182</v>
      </c>
      <c r="AM17" s="20"/>
      <c r="AN17" s="165">
        <v>-10.981180904547619</v>
      </c>
      <c r="AO17" s="165"/>
      <c r="AP17" s="165"/>
      <c r="AQ17" s="165"/>
      <c r="AT17" s="326"/>
    </row>
    <row r="18" spans="1:46" ht="14.85" customHeight="1">
      <c r="A18" s="88"/>
      <c r="B18" s="73"/>
      <c r="C18" s="85"/>
      <c r="E18" s="85"/>
      <c r="F18" s="85"/>
      <c r="G18" s="85"/>
      <c r="H18" s="85"/>
      <c r="J18" s="85"/>
      <c r="K18" s="85"/>
      <c r="L18" s="85"/>
      <c r="M18" s="85"/>
      <c r="N18" s="73"/>
      <c r="O18" s="85"/>
      <c r="P18" s="85"/>
      <c r="Q18" s="85"/>
      <c r="R18" s="85"/>
      <c r="S18" s="73"/>
      <c r="T18" s="85"/>
      <c r="U18" s="85"/>
      <c r="V18" s="85"/>
      <c r="W18" s="85"/>
      <c r="X18" s="73"/>
      <c r="Y18" s="85"/>
      <c r="Z18" s="85"/>
      <c r="AA18" s="85"/>
      <c r="AB18" s="85"/>
      <c r="AC18" s="73"/>
      <c r="AD18" s="85"/>
      <c r="AE18" s="85"/>
      <c r="AF18" s="85"/>
      <c r="AG18" s="85"/>
      <c r="AH18" s="73"/>
      <c r="AI18" s="85"/>
      <c r="AJ18" s="85"/>
      <c r="AK18" s="85"/>
      <c r="AL18" s="85"/>
      <c r="AM18" s="73"/>
      <c r="AN18" s="85"/>
      <c r="AO18" s="85"/>
      <c r="AP18" s="85"/>
      <c r="AQ18" s="85"/>
    </row>
    <row r="19" spans="1:46" ht="14.85" customHeight="1" thickBot="1">
      <c r="A19" s="84" t="s">
        <v>183</v>
      </c>
      <c r="B19" s="73"/>
      <c r="C19" s="79"/>
      <c r="E19" s="79"/>
      <c r="F19" s="79"/>
      <c r="G19" s="79"/>
      <c r="H19" s="79"/>
      <c r="J19" s="79"/>
      <c r="K19" s="79"/>
      <c r="L19" s="79"/>
      <c r="M19" s="79"/>
      <c r="N19" s="73"/>
      <c r="O19" s="79"/>
      <c r="P19" s="79"/>
      <c r="Q19" s="79"/>
      <c r="R19" s="79"/>
      <c r="S19" s="73"/>
      <c r="T19" s="79"/>
      <c r="U19" s="79"/>
      <c r="V19" s="79"/>
      <c r="W19" s="79"/>
      <c r="X19" s="73"/>
      <c r="Y19" s="79"/>
      <c r="Z19" s="79"/>
      <c r="AA19" s="79"/>
      <c r="AB19" s="79"/>
      <c r="AC19" s="73"/>
      <c r="AD19" s="79"/>
      <c r="AE19" s="79"/>
      <c r="AF19" s="79"/>
      <c r="AG19" s="79"/>
      <c r="AH19" s="73"/>
      <c r="AI19" s="79"/>
      <c r="AJ19" s="79"/>
      <c r="AK19" s="79"/>
      <c r="AL19" s="79"/>
      <c r="AM19" s="73"/>
      <c r="AN19" s="79"/>
      <c r="AO19" s="79"/>
      <c r="AP19" s="79"/>
      <c r="AQ19" s="79"/>
    </row>
    <row r="20" spans="1:46" ht="14.85" customHeight="1">
      <c r="A20" s="137" t="s">
        <v>139</v>
      </c>
      <c r="B20" s="70"/>
      <c r="C20" s="227">
        <v>92.375937367309433</v>
      </c>
      <c r="E20" s="227">
        <v>62.531837097940667</v>
      </c>
      <c r="F20" s="227">
        <v>50.57386375885352</v>
      </c>
      <c r="G20" s="227">
        <v>72.171879457998926</v>
      </c>
      <c r="H20" s="227">
        <v>93.559936151385614</v>
      </c>
      <c r="I20" s="107"/>
      <c r="J20" s="227">
        <v>120.09380453581483</v>
      </c>
      <c r="K20" s="227">
        <v>24.251271260330618</v>
      </c>
      <c r="L20" s="227">
        <v>40.762150685180657</v>
      </c>
      <c r="M20" s="227">
        <v>62.390922149016717</v>
      </c>
      <c r="N20" s="70"/>
      <c r="O20" s="227">
        <v>178.79183822412</v>
      </c>
      <c r="P20" s="227">
        <v>138.47355124002166</v>
      </c>
      <c r="Q20" s="227">
        <v>132.22827846586324</v>
      </c>
      <c r="R20" s="227">
        <v>106.47559963087643</v>
      </c>
      <c r="S20" s="70"/>
      <c r="T20" s="227">
        <v>95.485251388835934</v>
      </c>
      <c r="U20" s="227"/>
      <c r="V20" s="227"/>
      <c r="W20" s="227"/>
      <c r="X20" s="70"/>
      <c r="Y20" s="227">
        <v>62.531837097940667</v>
      </c>
      <c r="Z20" s="227">
        <v>50.57386375885352</v>
      </c>
      <c r="AA20" s="227">
        <v>72.171879457998926</v>
      </c>
      <c r="AB20" s="227">
        <v>93.559936151385614</v>
      </c>
      <c r="AC20" s="70"/>
      <c r="AD20" s="227">
        <v>120.09380453581483</v>
      </c>
      <c r="AE20" s="227">
        <v>24.251271260330618</v>
      </c>
      <c r="AF20" s="227">
        <v>40.762150685180657</v>
      </c>
      <c r="AG20" s="227">
        <f>+M20</f>
        <v>62.390922149016717</v>
      </c>
      <c r="AH20" s="70"/>
      <c r="AI20" s="227">
        <v>178.79183822412</v>
      </c>
      <c r="AJ20" s="227">
        <v>138.47355124002166</v>
      </c>
      <c r="AK20" s="227">
        <v>132.22827846586324</v>
      </c>
      <c r="AL20" s="227">
        <v>106.47559963087643</v>
      </c>
      <c r="AM20" s="70"/>
      <c r="AN20" s="227">
        <v>95.485251388835934</v>
      </c>
      <c r="AO20" s="227"/>
      <c r="AP20" s="227"/>
      <c r="AQ20" s="227"/>
      <c r="AT20" s="326"/>
    </row>
    <row r="21" spans="1:46" ht="14.85" customHeight="1">
      <c r="A21" s="297" t="s">
        <v>111</v>
      </c>
      <c r="B21" s="70"/>
      <c r="C21" s="82">
        <v>0</v>
      </c>
      <c r="E21" s="227">
        <v>0</v>
      </c>
      <c r="F21" s="82">
        <v>0</v>
      </c>
      <c r="G21" s="82">
        <v>0</v>
      </c>
      <c r="H21" s="82">
        <v>0</v>
      </c>
      <c r="I21" s="107"/>
      <c r="J21" s="227">
        <v>0</v>
      </c>
      <c r="K21" s="82">
        <v>0</v>
      </c>
      <c r="L21" s="82">
        <v>0</v>
      </c>
      <c r="M21" s="82">
        <v>0</v>
      </c>
      <c r="N21" s="70"/>
      <c r="O21" s="227">
        <v>0</v>
      </c>
      <c r="P21" s="82">
        <v>7.1054273576010019E-14</v>
      </c>
      <c r="Q21" s="82">
        <v>0</v>
      </c>
      <c r="R21" s="82">
        <v>0</v>
      </c>
      <c r="S21" s="70"/>
      <c r="T21" s="227">
        <v>0</v>
      </c>
      <c r="U21" s="82"/>
      <c r="V21" s="82"/>
      <c r="W21" s="82"/>
      <c r="X21" s="70"/>
      <c r="Y21" s="227">
        <v>0</v>
      </c>
      <c r="Z21" s="82">
        <v>0</v>
      </c>
      <c r="AA21" s="82">
        <v>0</v>
      </c>
      <c r="AB21" s="82">
        <v>0</v>
      </c>
      <c r="AC21" s="70"/>
      <c r="AD21" s="227">
        <v>0</v>
      </c>
      <c r="AE21" s="82">
        <v>0</v>
      </c>
      <c r="AF21" s="82">
        <v>0</v>
      </c>
      <c r="AG21" s="82">
        <f t="shared" ref="AG21:AG23" si="0">+M21</f>
        <v>0</v>
      </c>
      <c r="AH21" s="70"/>
      <c r="AI21" s="227">
        <v>0</v>
      </c>
      <c r="AJ21" s="82">
        <v>7.1054273576010019E-14</v>
      </c>
      <c r="AK21" s="82">
        <v>0</v>
      </c>
      <c r="AL21" s="82">
        <v>0</v>
      </c>
      <c r="AM21" s="70"/>
      <c r="AN21" s="227">
        <v>0</v>
      </c>
      <c r="AO21" s="82"/>
      <c r="AP21" s="82"/>
      <c r="AQ21" s="82"/>
      <c r="AT21" s="326"/>
    </row>
    <row r="22" spans="1:46" ht="14.85" customHeight="1">
      <c r="A22" s="59" t="s">
        <v>184</v>
      </c>
      <c r="B22" s="70"/>
      <c r="C22" s="82">
        <v>0</v>
      </c>
      <c r="E22" s="227">
        <v>0</v>
      </c>
      <c r="F22" s="82">
        <v>0</v>
      </c>
      <c r="G22" s="82">
        <v>0</v>
      </c>
      <c r="H22" s="82">
        <v>0</v>
      </c>
      <c r="I22" s="107"/>
      <c r="J22" s="227">
        <v>0</v>
      </c>
      <c r="K22" s="82">
        <v>0</v>
      </c>
      <c r="L22" s="82">
        <v>0</v>
      </c>
      <c r="M22" s="82">
        <v>8.5265128291212022E-14</v>
      </c>
      <c r="N22" s="70"/>
      <c r="O22" s="219">
        <v>-1.6875389974302379E-14</v>
      </c>
      <c r="P22" s="82">
        <v>6.0396132539608516E-14</v>
      </c>
      <c r="Q22" s="82">
        <v>2.2737367544323206E-13</v>
      </c>
      <c r="R22" s="82">
        <v>0</v>
      </c>
      <c r="S22" s="70"/>
      <c r="T22" s="227">
        <v>5.9507954119908391E-14</v>
      </c>
      <c r="U22" s="82"/>
      <c r="V22" s="82"/>
      <c r="W22" s="82"/>
      <c r="X22" s="70"/>
      <c r="Y22" s="227">
        <v>0</v>
      </c>
      <c r="Z22" s="82">
        <v>0</v>
      </c>
      <c r="AA22" s="82">
        <v>0</v>
      </c>
      <c r="AB22" s="82">
        <v>0</v>
      </c>
      <c r="AC22" s="70"/>
      <c r="AD22" s="227">
        <v>0</v>
      </c>
      <c r="AE22" s="82">
        <v>0</v>
      </c>
      <c r="AF22" s="82">
        <v>0</v>
      </c>
      <c r="AG22" s="82">
        <f t="shared" si="0"/>
        <v>8.5265128291212022E-14</v>
      </c>
      <c r="AH22" s="70"/>
      <c r="AI22" s="219">
        <v>-1.6875389974302379E-14</v>
      </c>
      <c r="AJ22" s="82">
        <v>7.7271522513910895E-14</v>
      </c>
      <c r="AK22" s="82">
        <v>1.6697754290362354E-13</v>
      </c>
      <c r="AL22" s="82">
        <v>0</v>
      </c>
      <c r="AM22" s="70"/>
      <c r="AN22" s="227">
        <v>5.9507954119908391E-14</v>
      </c>
      <c r="AO22" s="82"/>
      <c r="AP22" s="82"/>
      <c r="AQ22" s="82"/>
      <c r="AT22" s="326"/>
    </row>
    <row r="23" spans="1:46" ht="14.85" customHeight="1">
      <c r="A23" s="59" t="s">
        <v>185</v>
      </c>
      <c r="B23" s="70"/>
      <c r="C23" s="82">
        <v>798.76559883756693</v>
      </c>
      <c r="E23" s="227">
        <v>797.45212351763064</v>
      </c>
      <c r="F23" s="82">
        <v>750.04502816253353</v>
      </c>
      <c r="G23" s="82">
        <v>881.93740617439812</v>
      </c>
      <c r="H23" s="82">
        <v>758.32533360260379</v>
      </c>
      <c r="I23" s="107"/>
      <c r="J23" s="227">
        <v>912.7877159008334</v>
      </c>
      <c r="K23" s="82">
        <v>908.57545388309813</v>
      </c>
      <c r="L23" s="82">
        <v>921.19796910895491</v>
      </c>
      <c r="M23" s="82">
        <v>936.76627959219581</v>
      </c>
      <c r="N23" s="70"/>
      <c r="O23" s="227">
        <v>930.21600113237037</v>
      </c>
      <c r="P23" s="82">
        <v>904.32826207113851</v>
      </c>
      <c r="Q23" s="82">
        <v>832.21020476303727</v>
      </c>
      <c r="R23" s="82">
        <v>902.10023745889453</v>
      </c>
      <c r="S23" s="70"/>
      <c r="T23" s="227">
        <v>845.23937197957753</v>
      </c>
      <c r="U23" s="82"/>
      <c r="V23" s="82"/>
      <c r="W23" s="82"/>
      <c r="X23" s="70"/>
      <c r="Y23" s="227">
        <v>797.45212351763064</v>
      </c>
      <c r="Z23" s="82">
        <v>750.04502816253353</v>
      </c>
      <c r="AA23" s="82">
        <v>881.93740617439812</v>
      </c>
      <c r="AB23" s="82">
        <v>758.32533360260379</v>
      </c>
      <c r="AC23" s="70"/>
      <c r="AD23" s="227">
        <v>912.7877159008334</v>
      </c>
      <c r="AE23" s="82">
        <v>908.57545388309813</v>
      </c>
      <c r="AF23" s="82">
        <v>921.19796910895491</v>
      </c>
      <c r="AG23" s="82">
        <f t="shared" si="0"/>
        <v>936.76627959219581</v>
      </c>
      <c r="AH23" s="70"/>
      <c r="AI23" s="227">
        <v>930.21600113237037</v>
      </c>
      <c r="AJ23" s="82">
        <v>904.32826207113851</v>
      </c>
      <c r="AK23" s="82">
        <v>832.21020476303727</v>
      </c>
      <c r="AL23" s="82">
        <v>902.10023745889453</v>
      </c>
      <c r="AM23" s="70"/>
      <c r="AN23" s="227">
        <v>845.23937197957753</v>
      </c>
      <c r="AO23" s="82"/>
      <c r="AP23" s="82"/>
      <c r="AQ23" s="82"/>
      <c r="AT23" s="326"/>
    </row>
    <row r="24" spans="1:46" ht="14.85" customHeight="1">
      <c r="A24" s="157" t="s">
        <v>192</v>
      </c>
      <c r="AT24" s="326"/>
    </row>
    <row r="25" spans="1:46" ht="14.85" customHeight="1">
      <c r="A25" s="100" t="s">
        <v>202</v>
      </c>
      <c r="C25" s="107"/>
      <c r="E25" s="248"/>
      <c r="F25" s="107"/>
      <c r="H25" s="107"/>
      <c r="J25" s="248"/>
      <c r="K25" s="107"/>
      <c r="M25" s="107"/>
      <c r="O25" s="248"/>
      <c r="P25" s="107"/>
      <c r="R25" s="107"/>
      <c r="T25" s="248"/>
      <c r="U25" s="107"/>
      <c r="W25" s="107"/>
    </row>
    <row r="26" spans="1:46" ht="14.85" customHeight="1">
      <c r="A26" s="100" t="s">
        <v>196</v>
      </c>
      <c r="E26" s="249"/>
      <c r="F26" s="107"/>
      <c r="J26" s="248"/>
      <c r="K26" s="107"/>
      <c r="O26" s="248"/>
      <c r="P26" s="107"/>
      <c r="T26" s="248"/>
      <c r="U26" s="107"/>
    </row>
    <row r="27" spans="1:46" ht="14.85" customHeight="1">
      <c r="E27" s="272"/>
      <c r="F27" s="107"/>
      <c r="H27" s="107"/>
      <c r="J27" s="248"/>
      <c r="K27" s="107"/>
      <c r="M27" s="107"/>
      <c r="O27" s="248"/>
      <c r="P27" s="107"/>
      <c r="R27" s="107"/>
      <c r="T27" s="248"/>
      <c r="U27" s="107"/>
      <c r="W27" s="107"/>
    </row>
    <row r="28" spans="1:46">
      <c r="E28" s="249"/>
      <c r="G28" s="107"/>
      <c r="J28" s="248"/>
      <c r="L28" s="107"/>
      <c r="O28" s="248"/>
      <c r="Q28" s="107"/>
      <c r="T28" s="248"/>
      <c r="V28" s="107"/>
    </row>
    <row r="29" spans="1:46">
      <c r="E29" s="249"/>
      <c r="G29" s="230"/>
      <c r="H29" s="272"/>
      <c r="J29" s="248"/>
      <c r="L29" s="230"/>
      <c r="O29" s="248"/>
      <c r="Q29" s="230"/>
      <c r="T29" s="248"/>
      <c r="V29" s="230"/>
    </row>
    <row r="30" spans="1:46">
      <c r="E30" s="249"/>
      <c r="J30" s="248"/>
      <c r="O30" s="248"/>
      <c r="P30" s="107"/>
      <c r="Q30" s="107"/>
      <c r="R30" s="107"/>
      <c r="T30" s="248"/>
      <c r="U30" s="107"/>
      <c r="V30" s="107"/>
      <c r="W30" s="107"/>
    </row>
    <row r="31" spans="1:46">
      <c r="E31" s="249"/>
      <c r="H31" s="107"/>
      <c r="J31" s="248"/>
      <c r="M31" s="107"/>
      <c r="O31" s="248"/>
      <c r="Q31" s="107"/>
      <c r="R31" s="107"/>
      <c r="T31" s="248"/>
      <c r="V31" s="107"/>
      <c r="W31" s="107"/>
    </row>
    <row r="32" spans="1:46">
      <c r="E32" s="249"/>
      <c r="J32" s="248"/>
      <c r="O32" s="248"/>
      <c r="T32" s="248"/>
    </row>
    <row r="33" spans="5:21">
      <c r="E33" s="249"/>
      <c r="F33" s="107"/>
      <c r="J33" s="249"/>
      <c r="K33" s="107"/>
      <c r="O33" s="249"/>
      <c r="P33" s="107"/>
      <c r="T33" s="249"/>
      <c r="U33" s="107"/>
    </row>
    <row r="34" spans="5:21">
      <c r="E34" s="249"/>
      <c r="J34" s="249"/>
      <c r="O34" s="249"/>
      <c r="T34" s="249"/>
    </row>
    <row r="35" spans="5:21">
      <c r="J35" s="249"/>
      <c r="O35" s="249"/>
      <c r="T35" s="249"/>
    </row>
  </sheetData>
  <mergeCells count="8">
    <mergeCell ref="E6:H6"/>
    <mergeCell ref="J6:M6"/>
    <mergeCell ref="T6:W6"/>
    <mergeCell ref="AN6:AQ6"/>
    <mergeCell ref="AI6:AL6"/>
    <mergeCell ref="AD6:AG6"/>
    <mergeCell ref="Y6:AB6"/>
    <mergeCell ref="O6:R6"/>
  </mergeCells>
  <conditionalFormatting sqref="B7:B14">
    <cfRule type="containsErrors" dxfId="443" priority="335">
      <formula>ISERROR(B7)</formula>
    </cfRule>
  </conditionalFormatting>
  <conditionalFormatting sqref="C15 B16:B23">
    <cfRule type="containsErrors" dxfId="442" priority="329">
      <formula>ISERROR(B15)</formula>
    </cfRule>
  </conditionalFormatting>
  <conditionalFormatting sqref="E9:E17">
    <cfRule type="containsErrors" dxfId="441" priority="87">
      <formula>ISERROR(E9)</formula>
    </cfRule>
  </conditionalFormatting>
  <conditionalFormatting sqref="E20:E23">
    <cfRule type="containsErrors" dxfId="440" priority="89">
      <formula>ISERROR(E20)</formula>
    </cfRule>
  </conditionalFormatting>
  <conditionalFormatting sqref="E7:H7">
    <cfRule type="containsErrors" dxfId="439" priority="26">
      <formula>ISERROR(E7)</formula>
    </cfRule>
  </conditionalFormatting>
  <conditionalFormatting sqref="F8:F14">
    <cfRule type="containsErrors" dxfId="438" priority="95">
      <formula>ISERROR(F8)</formula>
    </cfRule>
  </conditionalFormatting>
  <conditionalFormatting sqref="F16:F23">
    <cfRule type="containsErrors" dxfId="437" priority="93">
      <formula>ISERROR(F16)</formula>
    </cfRule>
  </conditionalFormatting>
  <conditionalFormatting sqref="F15:H15">
    <cfRule type="containsErrors" dxfId="436" priority="92">
      <formula>ISERROR(F15)</formula>
    </cfRule>
  </conditionalFormatting>
  <conditionalFormatting sqref="J9:J17">
    <cfRule type="containsErrors" dxfId="435" priority="61">
      <formula>ISERROR(J9)</formula>
    </cfRule>
  </conditionalFormatting>
  <conditionalFormatting sqref="J20:J23">
    <cfRule type="containsErrors" dxfId="434" priority="63">
      <formula>ISERROR(J20)</formula>
    </cfRule>
  </conditionalFormatting>
  <conditionalFormatting sqref="J7:M7">
    <cfRule type="containsErrors" dxfId="433" priority="25">
      <formula>ISERROR(J7)</formula>
    </cfRule>
  </conditionalFormatting>
  <conditionalFormatting sqref="K8:K23">
    <cfRule type="containsErrors" dxfId="432" priority="41">
      <formula>ISERROR(K8)</formula>
    </cfRule>
  </conditionalFormatting>
  <conditionalFormatting sqref="L15:M15">
    <cfRule type="containsErrors" dxfId="431" priority="40">
      <formula>ISERROR(L15)</formula>
    </cfRule>
  </conditionalFormatting>
  <conditionalFormatting sqref="N8:N23">
    <cfRule type="containsErrors" dxfId="430" priority="39">
      <formula>ISERROR(N8)</formula>
    </cfRule>
  </conditionalFormatting>
  <conditionalFormatting sqref="O9:O17">
    <cfRule type="containsErrors" dxfId="429" priority="36">
      <formula>ISERROR(O9)</formula>
    </cfRule>
  </conditionalFormatting>
  <conditionalFormatting sqref="O20:O23">
    <cfRule type="containsErrors" dxfId="428" priority="37">
      <formula>ISERROR(O20)</formula>
    </cfRule>
  </conditionalFormatting>
  <conditionalFormatting sqref="O7:R7">
    <cfRule type="containsErrors" dxfId="427" priority="23">
      <formula>ISERROR(O7)</formula>
    </cfRule>
  </conditionalFormatting>
  <conditionalFormatting sqref="P8:P23">
    <cfRule type="containsErrors" dxfId="426" priority="35">
      <formula>ISERROR(P8)</formula>
    </cfRule>
  </conditionalFormatting>
  <conditionalFormatting sqref="Q9:Q17">
    <cfRule type="containsErrors" dxfId="425" priority="19">
      <formula>ISERROR(Q9)</formula>
    </cfRule>
  </conditionalFormatting>
  <conditionalFormatting sqref="R12:R17">
    <cfRule type="containsErrors" dxfId="424" priority="18">
      <formula>ISERROR(R12)</formula>
    </cfRule>
  </conditionalFormatting>
  <conditionalFormatting sqref="S8:S23">
    <cfRule type="containsErrors" dxfId="423" priority="17">
      <formula>ISERROR(S8)</formula>
    </cfRule>
  </conditionalFormatting>
  <conditionalFormatting sqref="T9:T17">
    <cfRule type="containsErrors" dxfId="422" priority="15">
      <formula>ISERROR(T9)</formula>
    </cfRule>
  </conditionalFormatting>
  <conditionalFormatting sqref="T20:T23">
    <cfRule type="containsErrors" dxfId="421" priority="16">
      <formula>ISERROR(T20)</formula>
    </cfRule>
  </conditionalFormatting>
  <conditionalFormatting sqref="T7:W7">
    <cfRule type="containsErrors" dxfId="420" priority="10">
      <formula>ISERROR(T7)</formula>
    </cfRule>
  </conditionalFormatting>
  <conditionalFormatting sqref="U8:U23">
    <cfRule type="containsErrors" dxfId="419" priority="14">
      <formula>ISERROR(U8)</formula>
    </cfRule>
  </conditionalFormatting>
  <conditionalFormatting sqref="V9:V17">
    <cfRule type="containsErrors" dxfId="418" priority="12">
      <formula>ISERROR(V9)</formula>
    </cfRule>
  </conditionalFormatting>
  <conditionalFormatting sqref="W12:W17">
    <cfRule type="containsErrors" dxfId="417" priority="11">
      <formula>ISERROR(W12)</formula>
    </cfRule>
  </conditionalFormatting>
  <conditionalFormatting sqref="X8:X23">
    <cfRule type="containsErrors" dxfId="416" priority="75">
      <formula>ISERROR(X8)</formula>
    </cfRule>
  </conditionalFormatting>
  <conditionalFormatting sqref="Y9:Y17">
    <cfRule type="containsErrors" dxfId="415" priority="71">
      <formula>ISERROR(Y9)</formula>
    </cfRule>
  </conditionalFormatting>
  <conditionalFormatting sqref="Y20:Y23">
    <cfRule type="containsErrors" dxfId="414" priority="73">
      <formula>ISERROR(Y20)</formula>
    </cfRule>
  </conditionalFormatting>
  <conditionalFormatting sqref="Z7:Z14 AE7:AE14">
    <cfRule type="containsErrors" dxfId="413" priority="27">
      <formula>ISERROR(Z7)</formula>
    </cfRule>
  </conditionalFormatting>
  <conditionalFormatting sqref="Z16:Z23">
    <cfRule type="containsErrors" dxfId="412" priority="83">
      <formula>ISERROR(Z16)</formula>
    </cfRule>
  </conditionalFormatting>
  <conditionalFormatting sqref="Z15:AB15">
    <cfRule type="containsErrors" dxfId="411" priority="74">
      <formula>ISERROR(Z15)</formula>
    </cfRule>
  </conditionalFormatting>
  <conditionalFormatting sqref="AC8:AC23">
    <cfRule type="containsErrors" dxfId="410" priority="49">
      <formula>ISERROR(AC8)</formula>
    </cfRule>
  </conditionalFormatting>
  <conditionalFormatting sqref="AD9:AD17">
    <cfRule type="containsErrors" dxfId="409" priority="45">
      <formula>ISERROR(AD9)</formula>
    </cfRule>
  </conditionalFormatting>
  <conditionalFormatting sqref="AD20:AD23">
    <cfRule type="containsErrors" dxfId="408" priority="47">
      <formula>ISERROR(AD20)</formula>
    </cfRule>
  </conditionalFormatting>
  <conditionalFormatting sqref="AE16:AE23">
    <cfRule type="containsErrors" dxfId="407" priority="57">
      <formula>ISERROR(AE16)</formula>
    </cfRule>
  </conditionalFormatting>
  <conditionalFormatting sqref="AE15:AG15">
    <cfRule type="containsErrors" dxfId="406" priority="48">
      <formula>ISERROR(AE15)</formula>
    </cfRule>
  </conditionalFormatting>
  <conditionalFormatting sqref="AH8:AH23">
    <cfRule type="containsErrors" dxfId="405" priority="31">
      <formula>ISERROR(AH8)</formula>
    </cfRule>
  </conditionalFormatting>
  <conditionalFormatting sqref="AI9:AI17">
    <cfRule type="containsErrors" dxfId="404" priority="20">
      <formula>ISERROR(AI9)</formula>
    </cfRule>
  </conditionalFormatting>
  <conditionalFormatting sqref="AI20:AI23">
    <cfRule type="containsErrors" dxfId="403" priority="21">
      <formula>ISERROR(AI20)</formula>
    </cfRule>
  </conditionalFormatting>
  <conditionalFormatting sqref="AJ7:AJ14">
    <cfRule type="containsErrors" dxfId="402" priority="22">
      <formula>ISERROR(AJ7)</formula>
    </cfRule>
  </conditionalFormatting>
  <conditionalFormatting sqref="AJ16:AJ23">
    <cfRule type="containsErrors" dxfId="401" priority="33">
      <formula>ISERROR(AJ16)</formula>
    </cfRule>
  </conditionalFormatting>
  <conditionalFormatting sqref="AJ15:AL15">
    <cfRule type="containsErrors" dxfId="400" priority="30">
      <formula>ISERROR(AJ15)</formula>
    </cfRule>
  </conditionalFormatting>
  <conditionalFormatting sqref="AM8:AM23">
    <cfRule type="containsErrors" dxfId="399" priority="8">
      <formula>ISERROR(AM8)</formula>
    </cfRule>
  </conditionalFormatting>
  <conditionalFormatting sqref="AN9:AN17">
    <cfRule type="containsErrors" dxfId="398" priority="1">
      <formula>ISERROR(AN9)</formula>
    </cfRule>
  </conditionalFormatting>
  <conditionalFormatting sqref="AN20:AN23">
    <cfRule type="containsErrors" dxfId="397" priority="2">
      <formula>ISERROR(AN20)</formula>
    </cfRule>
  </conditionalFormatting>
  <conditionalFormatting sqref="AO7:AO14">
    <cfRule type="containsErrors" dxfId="396" priority="3">
      <formula>ISERROR(AO7)</formula>
    </cfRule>
  </conditionalFormatting>
  <conditionalFormatting sqref="AO16:AO23">
    <cfRule type="containsErrors" dxfId="395" priority="9">
      <formula>ISERROR(AO16)</formula>
    </cfRule>
  </conditionalFormatting>
  <conditionalFormatting sqref="AO15:AQ15">
    <cfRule type="containsErrors" dxfId="394" priority="7">
      <formula>ISERROR(AO15)</formula>
    </cfRule>
  </conditionalFormatting>
  <printOptions horizontalCentered="1" verticalCentered="1"/>
  <pageMargins left="0.23622047244094491" right="0.23622047244094491" top="0.74803149606299213" bottom="0.74803149606299213" header="0.31496062992125984" footer="0.31496062992125984"/>
  <pageSetup paperSize="9" scale="36"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10087-8AF1-431A-BC7E-D41466571524}">
  <sheetPr>
    <tabColor rgb="FFFF4D5A"/>
    <pageSetUpPr fitToPage="1"/>
  </sheetPr>
  <dimension ref="A1:AQ41"/>
  <sheetViews>
    <sheetView showGridLines="0" zoomScale="85" zoomScaleNormal="85" zoomScaleSheetLayoutView="55" workbookViewId="0">
      <pane xSplit="1" ySplit="7" topLeftCell="B8" activePane="bottomRight" state="frozen"/>
      <selection pane="topRight"/>
      <selection pane="bottomLeft"/>
      <selection pane="bottomRight" activeCell="AN33" sqref="AN33"/>
    </sheetView>
  </sheetViews>
  <sheetFormatPr defaultColWidth="11.42578125" defaultRowHeight="14.85" customHeight="1"/>
  <cols>
    <col min="1" max="1" width="45.5703125" style="100" customWidth="1"/>
    <col min="2" max="2" width="1.5703125" style="100" customWidth="1"/>
    <col min="3" max="3" width="11.5703125" style="100" customWidth="1"/>
    <col min="4" max="4" width="1.5703125" style="100" customWidth="1"/>
    <col min="5" max="8" width="11.5703125" style="100" customWidth="1"/>
    <col min="9" max="9" width="1.5703125" style="100" customWidth="1" collapsed="1"/>
    <col min="10" max="13" width="11.5703125" style="100" customWidth="1"/>
    <col min="14" max="14" width="1.5703125" style="100" customWidth="1"/>
    <col min="15" max="18" width="11.5703125" style="100" customWidth="1"/>
    <col min="19" max="19" width="1.5703125" style="100" customWidth="1"/>
    <col min="20" max="23" width="11.5703125" style="100" customWidth="1"/>
    <col min="24" max="24" width="1.5703125" style="100" customWidth="1"/>
    <col min="25" max="28" width="11.5703125" style="100" customWidth="1"/>
    <col min="29" max="29" width="1.5703125" style="100" customWidth="1" collapsed="1"/>
    <col min="30" max="33" width="11.5703125" style="100" customWidth="1"/>
    <col min="34" max="34" width="1.5703125" style="100" customWidth="1" collapsed="1"/>
    <col min="35" max="38" width="11.5703125" style="100" customWidth="1"/>
    <col min="39" max="39" width="1.5703125" style="100" customWidth="1" collapsed="1"/>
    <col min="40" max="43" width="11.5703125" style="100" customWidth="1"/>
    <col min="44" max="16384" width="11.42578125" style="100"/>
  </cols>
  <sheetData>
    <row r="1" spans="1:43" ht="25.5" customHeight="1">
      <c r="A1" s="152" t="s">
        <v>176</v>
      </c>
    </row>
    <row r="2" spans="1:43" ht="14.85" customHeight="1">
      <c r="A2" s="62"/>
    </row>
    <row r="3" spans="1:43" ht="14.85" customHeight="1">
      <c r="A3" s="27"/>
      <c r="B3" s="103"/>
      <c r="C3" s="209"/>
      <c r="E3" s="209"/>
      <c r="F3" s="209"/>
      <c r="G3" s="209"/>
      <c r="H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row>
    <row r="4" spans="1:43" ht="14.85" customHeight="1">
      <c r="A4" s="27"/>
      <c r="B4" s="114"/>
      <c r="C4" s="114"/>
      <c r="E4" s="114"/>
      <c r="F4" s="114"/>
      <c r="G4" s="114"/>
      <c r="H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row>
    <row r="5" spans="1:43" ht="14.85" customHeight="1">
      <c r="A5" s="99"/>
      <c r="B5" s="99"/>
      <c r="C5" s="99"/>
      <c r="E5" s="99"/>
      <c r="F5" s="99"/>
      <c r="G5" s="99"/>
      <c r="H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row>
    <row r="6" spans="1:43" ht="14.85" customHeight="1">
      <c r="A6" s="101" t="s">
        <v>50</v>
      </c>
      <c r="B6" s="22"/>
      <c r="C6" s="162">
        <v>2022</v>
      </c>
      <c r="E6" s="334" t="s">
        <v>32</v>
      </c>
      <c r="F6" s="332"/>
      <c r="G6" s="332"/>
      <c r="H6" s="332"/>
      <c r="J6" s="334" t="s">
        <v>86</v>
      </c>
      <c r="K6" s="332"/>
      <c r="L6" s="332"/>
      <c r="M6" s="332"/>
      <c r="N6" s="3"/>
      <c r="O6" s="334" t="s">
        <v>87</v>
      </c>
      <c r="P6" s="332"/>
      <c r="Q6" s="332"/>
      <c r="R6" s="332"/>
      <c r="S6" s="3"/>
      <c r="T6" s="334" t="s">
        <v>282</v>
      </c>
      <c r="U6" s="332"/>
      <c r="V6" s="332"/>
      <c r="W6" s="332"/>
      <c r="X6" s="3"/>
      <c r="Y6" s="331" t="s">
        <v>33</v>
      </c>
      <c r="Z6" s="331"/>
      <c r="AA6" s="331"/>
      <c r="AB6" s="331"/>
      <c r="AC6" s="3"/>
      <c r="AD6" s="331" t="s">
        <v>34</v>
      </c>
      <c r="AE6" s="331"/>
      <c r="AF6" s="331"/>
      <c r="AG6" s="331"/>
      <c r="AH6" s="3"/>
      <c r="AI6" s="331" t="s">
        <v>35</v>
      </c>
      <c r="AJ6" s="331"/>
      <c r="AK6" s="331"/>
      <c r="AL6" s="331"/>
      <c r="AM6" s="3"/>
      <c r="AN6" s="331" t="s">
        <v>281</v>
      </c>
      <c r="AO6" s="331"/>
      <c r="AP6" s="331"/>
      <c r="AQ6" s="331"/>
    </row>
    <row r="7" spans="1:43" ht="14.85" customHeight="1">
      <c r="A7" s="4" t="s">
        <v>36</v>
      </c>
      <c r="B7" s="5"/>
      <c r="C7" s="162" t="s">
        <v>37</v>
      </c>
      <c r="E7" s="97" t="s">
        <v>38</v>
      </c>
      <c r="F7" s="97" t="s">
        <v>39</v>
      </c>
      <c r="G7" s="7" t="s">
        <v>40</v>
      </c>
      <c r="H7" s="204" t="s">
        <v>37</v>
      </c>
      <c r="J7" s="97" t="s">
        <v>38</v>
      </c>
      <c r="K7" s="97" t="s">
        <v>39</v>
      </c>
      <c r="L7" s="7" t="s">
        <v>40</v>
      </c>
      <c r="M7" s="204" t="s">
        <v>37</v>
      </c>
      <c r="N7" s="9"/>
      <c r="O7" s="97" t="s">
        <v>38</v>
      </c>
      <c r="P7" s="97" t="s">
        <v>39</v>
      </c>
      <c r="Q7" s="7" t="s">
        <v>40</v>
      </c>
      <c r="R7" s="204" t="s">
        <v>37</v>
      </c>
      <c r="S7" s="9"/>
      <c r="T7" s="97" t="s">
        <v>38</v>
      </c>
      <c r="U7" s="97" t="s">
        <v>39</v>
      </c>
      <c r="V7" s="7" t="s">
        <v>40</v>
      </c>
      <c r="W7" s="204" t="s">
        <v>37</v>
      </c>
      <c r="X7" s="9"/>
      <c r="Y7" s="7" t="s">
        <v>38</v>
      </c>
      <c r="Z7" s="96" t="s">
        <v>41</v>
      </c>
      <c r="AA7" s="144" t="s">
        <v>42</v>
      </c>
      <c r="AB7" s="144" t="s">
        <v>43</v>
      </c>
      <c r="AC7" s="9"/>
      <c r="AD7" s="7" t="s">
        <v>38</v>
      </c>
      <c r="AE7" s="96" t="s">
        <v>41</v>
      </c>
      <c r="AF7" s="144" t="s">
        <v>42</v>
      </c>
      <c r="AG7" s="144" t="s">
        <v>43</v>
      </c>
      <c r="AH7" s="9"/>
      <c r="AI7" s="7" t="s">
        <v>38</v>
      </c>
      <c r="AJ7" s="96" t="s">
        <v>41</v>
      </c>
      <c r="AK7" s="144" t="s">
        <v>42</v>
      </c>
      <c r="AL7" s="144" t="s">
        <v>43</v>
      </c>
      <c r="AM7" s="9"/>
      <c r="AN7" s="7" t="s">
        <v>38</v>
      </c>
      <c r="AO7" s="96" t="s">
        <v>41</v>
      </c>
      <c r="AP7" s="144" t="s">
        <v>42</v>
      </c>
      <c r="AQ7" s="144" t="s">
        <v>43</v>
      </c>
    </row>
    <row r="8" spans="1:43" ht="14.85" customHeight="1" thickBot="1">
      <c r="A8" s="84" t="s">
        <v>181</v>
      </c>
      <c r="B8" s="73"/>
      <c r="C8" s="79"/>
      <c r="E8" s="79"/>
      <c r="F8" s="79"/>
      <c r="G8" s="79"/>
      <c r="H8" s="79"/>
      <c r="J8" s="79"/>
      <c r="K8" s="79"/>
      <c r="L8" s="79"/>
      <c r="M8" s="79"/>
      <c r="N8" s="73"/>
      <c r="O8" s="79"/>
      <c r="P8" s="79"/>
      <c r="Q8" s="79"/>
      <c r="R8" s="79"/>
      <c r="S8" s="73"/>
      <c r="T8" s="79"/>
      <c r="U8" s="79"/>
      <c r="V8" s="79"/>
      <c r="W8" s="79"/>
      <c r="X8" s="73"/>
      <c r="Y8" s="79"/>
      <c r="Z8" s="79"/>
      <c r="AA8" s="79"/>
      <c r="AB8" s="79"/>
      <c r="AC8" s="73"/>
      <c r="AD8" s="79"/>
      <c r="AE8" s="79"/>
      <c r="AF8" s="79"/>
      <c r="AG8" s="79"/>
      <c r="AH8" s="73"/>
      <c r="AI8" s="79"/>
      <c r="AJ8" s="79"/>
      <c r="AK8" s="79"/>
      <c r="AL8" s="79"/>
      <c r="AM8" s="73"/>
      <c r="AN8" s="79"/>
      <c r="AO8" s="79"/>
      <c r="AP8" s="79"/>
      <c r="AQ8" s="79"/>
    </row>
    <row r="9" spans="1:43" ht="14.85" customHeight="1">
      <c r="A9" s="59" t="s">
        <v>99</v>
      </c>
      <c r="B9" s="70"/>
      <c r="C9" s="163">
        <v>176.41577938748605</v>
      </c>
      <c r="E9" s="163">
        <v>52.223112850791487</v>
      </c>
      <c r="F9" s="163">
        <v>108.13905901999999</v>
      </c>
      <c r="G9" s="163">
        <v>167.45482989999996</v>
      </c>
      <c r="H9" s="163">
        <v>228.02057454498998</v>
      </c>
      <c r="J9" s="163">
        <v>59.783897469340289</v>
      </c>
      <c r="K9" s="163">
        <v>120.62731609974972</v>
      </c>
      <c r="L9" s="163">
        <v>181.74058541000005</v>
      </c>
      <c r="M9" s="163">
        <v>242.85812940499008</v>
      </c>
      <c r="N9" s="19"/>
      <c r="O9" s="163">
        <v>58.705068216936233</v>
      </c>
      <c r="P9" s="163">
        <v>117.76180867990323</v>
      </c>
      <c r="Q9" s="163">
        <v>177.777460226735</v>
      </c>
      <c r="R9" s="163">
        <v>238.38077791664026</v>
      </c>
      <c r="S9" s="19"/>
      <c r="T9" s="163">
        <v>58.955186150207602</v>
      </c>
      <c r="U9" s="163"/>
      <c r="V9" s="163"/>
      <c r="W9" s="163"/>
      <c r="X9" s="19"/>
      <c r="Y9" s="163">
        <v>52.223112850791487</v>
      </c>
      <c r="Z9" s="163">
        <v>55.915946169208503</v>
      </c>
      <c r="AA9" s="163">
        <v>59.315770879999974</v>
      </c>
      <c r="AB9" s="163">
        <v>60.565744644990019</v>
      </c>
      <c r="AC9" s="19"/>
      <c r="AD9" s="163">
        <v>59.783897469340289</v>
      </c>
      <c r="AE9" s="163">
        <v>60.843418630409431</v>
      </c>
      <c r="AF9" s="163">
        <v>61.113269310250331</v>
      </c>
      <c r="AG9" s="163">
        <v>61.117543994990029</v>
      </c>
      <c r="AH9" s="19"/>
      <c r="AI9" s="163">
        <v>58.705068216936233</v>
      </c>
      <c r="AJ9" s="163">
        <v>59.056740462966992</v>
      </c>
      <c r="AK9" s="163">
        <v>60.015651546831776</v>
      </c>
      <c r="AL9" s="163">
        <v>60.603317689905253</v>
      </c>
      <c r="AM9" s="19"/>
      <c r="AN9" s="163">
        <v>58.955186150207602</v>
      </c>
      <c r="AO9" s="163"/>
      <c r="AP9" s="163"/>
      <c r="AQ9" s="163"/>
    </row>
    <row r="10" spans="1:43" ht="14.85" customHeight="1">
      <c r="A10" s="297" t="s">
        <v>182</v>
      </c>
      <c r="B10" s="70"/>
      <c r="C10" s="163">
        <v>182.30166477065671</v>
      </c>
      <c r="E10" s="163">
        <v>58.214927956710959</v>
      </c>
      <c r="F10" s="163">
        <v>122.43418210743869</v>
      </c>
      <c r="G10" s="163">
        <v>192.19669669865499</v>
      </c>
      <c r="H10" s="163">
        <v>264.92153648992792</v>
      </c>
      <c r="J10" s="163">
        <v>72.861810887830984</v>
      </c>
      <c r="K10" s="163">
        <v>147.59548395099597</v>
      </c>
      <c r="L10" s="163">
        <v>222.51061085176602</v>
      </c>
      <c r="M10" s="163">
        <v>297.61351037827137</v>
      </c>
      <c r="N10" s="19"/>
      <c r="O10" s="163">
        <v>72.605662396568661</v>
      </c>
      <c r="P10" s="163">
        <v>144.01160695128675</v>
      </c>
      <c r="Q10" s="163">
        <v>214.59274864896321</v>
      </c>
      <c r="R10" s="163">
        <v>284.39487493820627</v>
      </c>
      <c r="S10" s="19"/>
      <c r="T10" s="163">
        <v>69.477473329514922</v>
      </c>
      <c r="U10" s="163"/>
      <c r="V10" s="163"/>
      <c r="W10" s="163"/>
      <c r="X10" s="19"/>
      <c r="Y10" s="163">
        <v>58.214927956710959</v>
      </c>
      <c r="Z10" s="163">
        <v>64.219254150727721</v>
      </c>
      <c r="AA10" s="163">
        <v>69.762514591216302</v>
      </c>
      <c r="AB10" s="163">
        <v>72.724839791272927</v>
      </c>
      <c r="AC10" s="19"/>
      <c r="AD10" s="163">
        <v>72.861810887830984</v>
      </c>
      <c r="AE10" s="163">
        <v>74.733673063164986</v>
      </c>
      <c r="AF10" s="163">
        <v>74.915126900770048</v>
      </c>
      <c r="AG10" s="163">
        <v>75.102899526505354</v>
      </c>
      <c r="AH10" s="19"/>
      <c r="AI10" s="163">
        <v>72.605662396568661</v>
      </c>
      <c r="AJ10" s="163">
        <v>71.40594455471809</v>
      </c>
      <c r="AK10" s="163">
        <v>70.581141697676458</v>
      </c>
      <c r="AL10" s="163">
        <v>69.802126289243063</v>
      </c>
      <c r="AM10" s="19"/>
      <c r="AN10" s="163">
        <v>69.477473329514922</v>
      </c>
      <c r="AO10" s="163"/>
      <c r="AP10" s="163"/>
      <c r="AQ10" s="163"/>
    </row>
    <row r="11" spans="1:43" ht="14.85" customHeight="1">
      <c r="A11" s="59" t="s">
        <v>100</v>
      </c>
      <c r="B11" s="70"/>
      <c r="C11" s="163">
        <v>72.492577769999997</v>
      </c>
      <c r="E11" s="163">
        <v>15.552629570000002</v>
      </c>
      <c r="F11" s="163">
        <v>32.548446170000005</v>
      </c>
      <c r="G11" s="163">
        <v>50.258391540000005</v>
      </c>
      <c r="H11" s="163">
        <v>67.137090540000003</v>
      </c>
      <c r="J11" s="163">
        <v>16.855420949999999</v>
      </c>
      <c r="K11" s="163">
        <v>35.276391159999989</v>
      </c>
      <c r="L11" s="163">
        <v>53.598305550000006</v>
      </c>
      <c r="M11" s="163">
        <v>72.956984159999962</v>
      </c>
      <c r="N11" s="19"/>
      <c r="O11" s="163">
        <v>18.200903500000003</v>
      </c>
      <c r="P11" s="163">
        <v>37.252076519999989</v>
      </c>
      <c r="Q11" s="163">
        <v>57.775132769999999</v>
      </c>
      <c r="R11" s="163">
        <v>78.472202530000004</v>
      </c>
      <c r="S11" s="19"/>
      <c r="T11" s="163">
        <v>18.038037039999999</v>
      </c>
      <c r="U11" s="163"/>
      <c r="V11" s="163"/>
      <c r="W11" s="163"/>
      <c r="X11" s="19"/>
      <c r="Y11" s="163">
        <v>15.552629570000002</v>
      </c>
      <c r="Z11" s="163">
        <v>16.995816600000005</v>
      </c>
      <c r="AA11" s="163">
        <v>17.70994537</v>
      </c>
      <c r="AB11" s="163">
        <v>16.878698999999997</v>
      </c>
      <c r="AC11" s="19"/>
      <c r="AD11" s="163">
        <v>16.855420949999999</v>
      </c>
      <c r="AE11" s="163">
        <v>18.420970209999989</v>
      </c>
      <c r="AF11" s="163">
        <v>18.321914390000018</v>
      </c>
      <c r="AG11" s="163">
        <v>19.358678609999956</v>
      </c>
      <c r="AH11" s="19"/>
      <c r="AI11" s="163">
        <v>18.200903500000003</v>
      </c>
      <c r="AJ11" s="163">
        <v>19.051173019999986</v>
      </c>
      <c r="AK11" s="163">
        <v>20.52305625000001</v>
      </c>
      <c r="AL11" s="163">
        <v>20.697069760000005</v>
      </c>
      <c r="AM11" s="19"/>
      <c r="AN11" s="163">
        <v>18.038037039999999</v>
      </c>
      <c r="AO11" s="163"/>
      <c r="AP11" s="163"/>
      <c r="AQ11" s="163"/>
    </row>
    <row r="12" spans="1:43" ht="14.85" customHeight="1">
      <c r="A12" s="135" t="s">
        <v>103</v>
      </c>
      <c r="B12" s="73"/>
      <c r="C12" s="165">
        <v>241.61236375748601</v>
      </c>
      <c r="E12" s="165">
        <v>64.011090930791497</v>
      </c>
      <c r="F12" s="165">
        <v>136.48348630000001</v>
      </c>
      <c r="G12" s="165">
        <v>209.98078187999994</v>
      </c>
      <c r="H12" s="165">
        <v>282.49439429498995</v>
      </c>
      <c r="J12" s="165">
        <v>75.06654880934029</v>
      </c>
      <c r="K12" s="165">
        <v>150.99274323974964</v>
      </c>
      <c r="L12" s="165">
        <v>226.6122617800001</v>
      </c>
      <c r="M12" s="165">
        <v>304.69336757499002</v>
      </c>
      <c r="N12" s="20"/>
      <c r="O12" s="165">
        <v>73.691511566936242</v>
      </c>
      <c r="P12" s="165">
        <v>149.01739609990321</v>
      </c>
      <c r="Q12" s="165">
        <v>227.41015175673502</v>
      </c>
      <c r="R12" s="165">
        <v>305.2053218066402</v>
      </c>
      <c r="S12" s="20"/>
      <c r="T12" s="165">
        <v>71.460657090207604</v>
      </c>
      <c r="U12" s="165"/>
      <c r="V12" s="165"/>
      <c r="W12" s="165"/>
      <c r="X12" s="20"/>
      <c r="Y12" s="165">
        <v>64.011090930791497</v>
      </c>
      <c r="Z12" s="165">
        <v>72.472395369208513</v>
      </c>
      <c r="AA12" s="165">
        <v>73.497295579999928</v>
      </c>
      <c r="AB12" s="165">
        <v>72.513612414990007</v>
      </c>
      <c r="AC12" s="20"/>
      <c r="AD12" s="165">
        <v>75.06654880934029</v>
      </c>
      <c r="AE12" s="165">
        <v>75.926194430409353</v>
      </c>
      <c r="AF12" s="165">
        <v>75.619518540250453</v>
      </c>
      <c r="AG12" s="165">
        <v>78.081105794989924</v>
      </c>
      <c r="AH12" s="20"/>
      <c r="AI12" s="165">
        <v>73.691511566936242</v>
      </c>
      <c r="AJ12" s="165">
        <v>75.325884532966967</v>
      </c>
      <c r="AK12" s="165">
        <v>78.39275565683181</v>
      </c>
      <c r="AL12" s="165">
        <v>77.795170049905181</v>
      </c>
      <c r="AM12" s="20"/>
      <c r="AN12" s="165">
        <v>71.460657090207604</v>
      </c>
      <c r="AO12" s="165"/>
      <c r="AP12" s="165"/>
      <c r="AQ12" s="165"/>
    </row>
    <row r="13" spans="1:43" ht="14.85" customHeight="1">
      <c r="A13" s="136" t="s">
        <v>67</v>
      </c>
      <c r="B13" s="73"/>
      <c r="C13" s="165">
        <v>-167.98072548000005</v>
      </c>
      <c r="E13" s="165">
        <v>-43.714999599999999</v>
      </c>
      <c r="F13" s="165">
        <v>-86.856563940000001</v>
      </c>
      <c r="G13" s="165">
        <v>-131.89484168999996</v>
      </c>
      <c r="H13" s="165">
        <v>-178.56771571999994</v>
      </c>
      <c r="J13" s="165">
        <v>-46.530994079999985</v>
      </c>
      <c r="K13" s="165">
        <v>-96.969022070000022</v>
      </c>
      <c r="L13" s="165">
        <v>-143.09956410999999</v>
      </c>
      <c r="M13" s="165">
        <v>-192.3897091500001</v>
      </c>
      <c r="N13" s="20"/>
      <c r="O13" s="165">
        <v>-48.426402820000014</v>
      </c>
      <c r="P13" s="165">
        <v>-97.390178449999993</v>
      </c>
      <c r="Q13" s="165">
        <v>-144.53955367000003</v>
      </c>
      <c r="R13" s="165">
        <v>-195.43088968000006</v>
      </c>
      <c r="S13" s="20"/>
      <c r="T13" s="165">
        <v>-51.388889660000004</v>
      </c>
      <c r="U13" s="165"/>
      <c r="V13" s="165"/>
      <c r="W13" s="165"/>
      <c r="X13" s="20"/>
      <c r="Y13" s="165">
        <v>-43.714999599999999</v>
      </c>
      <c r="Z13" s="165">
        <v>-43.141564340000002</v>
      </c>
      <c r="AA13" s="165">
        <v>-45.038277749999963</v>
      </c>
      <c r="AB13" s="165">
        <v>-46.672874029999974</v>
      </c>
      <c r="AC13" s="20"/>
      <c r="AD13" s="165">
        <v>-46.530994079999985</v>
      </c>
      <c r="AE13" s="165">
        <v>-50.438027990000037</v>
      </c>
      <c r="AF13" s="165">
        <v>-46.130542039999966</v>
      </c>
      <c r="AG13" s="165">
        <v>-49.290145040000112</v>
      </c>
      <c r="AH13" s="20"/>
      <c r="AI13" s="165">
        <v>-48.426402820000014</v>
      </c>
      <c r="AJ13" s="165">
        <v>-48.963775629999979</v>
      </c>
      <c r="AK13" s="165">
        <v>-47.149375220000039</v>
      </c>
      <c r="AL13" s="165">
        <v>-50.891336010000032</v>
      </c>
      <c r="AM13" s="20"/>
      <c r="AN13" s="165">
        <v>-51.388889660000004</v>
      </c>
      <c r="AO13" s="165"/>
      <c r="AP13" s="165"/>
      <c r="AQ13" s="165"/>
    </row>
    <row r="14" spans="1:43" ht="14.85" customHeight="1">
      <c r="A14" s="136" t="s">
        <v>104</v>
      </c>
      <c r="B14" s="73"/>
      <c r="C14" s="165">
        <v>73.63163827748599</v>
      </c>
      <c r="E14" s="165">
        <v>20.296091330791487</v>
      </c>
      <c r="F14" s="165">
        <v>49.626922360000002</v>
      </c>
      <c r="G14" s="165">
        <v>78.085940190000017</v>
      </c>
      <c r="H14" s="165">
        <v>103.92667857499005</v>
      </c>
      <c r="J14" s="165">
        <v>28.535554729340301</v>
      </c>
      <c r="K14" s="165">
        <v>54.023721169749678</v>
      </c>
      <c r="L14" s="165">
        <v>83.512697670000108</v>
      </c>
      <c r="M14" s="165">
        <v>112.30365842498988</v>
      </c>
      <c r="N14" s="20"/>
      <c r="O14" s="165">
        <v>25.265108746936228</v>
      </c>
      <c r="P14" s="165">
        <v>51.627217649903216</v>
      </c>
      <c r="Q14" s="165">
        <v>82.870598086735029</v>
      </c>
      <c r="R14" s="165">
        <v>109.77443212664014</v>
      </c>
      <c r="S14" s="20"/>
      <c r="T14" s="165">
        <v>20.071767430207604</v>
      </c>
      <c r="U14" s="165"/>
      <c r="V14" s="165"/>
      <c r="W14" s="165"/>
      <c r="X14" s="20"/>
      <c r="Y14" s="165">
        <v>20.296091330791487</v>
      </c>
      <c r="Z14" s="165">
        <v>29.330831029208515</v>
      </c>
      <c r="AA14" s="165">
        <v>28.459017830000015</v>
      </c>
      <c r="AB14" s="165">
        <v>25.840738384990033</v>
      </c>
      <c r="AC14" s="20"/>
      <c r="AD14" s="165">
        <v>28.535554729340301</v>
      </c>
      <c r="AE14" s="165">
        <v>25.488166440409376</v>
      </c>
      <c r="AF14" s="165">
        <v>29.48897650025043</v>
      </c>
      <c r="AG14" s="165">
        <v>28.790960754989769</v>
      </c>
      <c r="AH14" s="20"/>
      <c r="AI14" s="165">
        <v>25.265108746936228</v>
      </c>
      <c r="AJ14" s="165">
        <v>26.362108902966988</v>
      </c>
      <c r="AK14" s="165">
        <v>31.243380436831814</v>
      </c>
      <c r="AL14" s="165">
        <v>26.903834039905107</v>
      </c>
      <c r="AM14" s="20"/>
      <c r="AN14" s="165">
        <v>20.071767430207604</v>
      </c>
      <c r="AO14" s="165"/>
      <c r="AP14" s="165"/>
      <c r="AQ14" s="165"/>
    </row>
    <row r="15" spans="1:43" ht="14.85" customHeight="1">
      <c r="A15" s="100" t="s">
        <v>105</v>
      </c>
      <c r="C15" s="163">
        <v>-27.044999449999999</v>
      </c>
      <c r="E15" s="163">
        <v>-4.6660730399999997</v>
      </c>
      <c r="F15" s="163">
        <v>-16.47485163</v>
      </c>
      <c r="G15" s="163">
        <v>-32.567393839999987</v>
      </c>
      <c r="H15" s="163">
        <v>-44.74513134</v>
      </c>
      <c r="J15" s="163">
        <v>-2.6003127000000004</v>
      </c>
      <c r="K15" s="163">
        <v>-5.4974508900000005</v>
      </c>
      <c r="L15" s="163">
        <v>-10.450759130000003</v>
      </c>
      <c r="M15" s="163">
        <v>-15.849568999999999</v>
      </c>
      <c r="N15" s="19"/>
      <c r="O15" s="163">
        <v>-1.7793292100000004</v>
      </c>
      <c r="P15" s="163">
        <v>-4.8661274600000004</v>
      </c>
      <c r="Q15" s="163">
        <v>-10.528389410000003</v>
      </c>
      <c r="R15" s="163">
        <v>-14.573197230000002</v>
      </c>
      <c r="S15" s="19"/>
      <c r="T15" s="163">
        <v>-1.2707874100000001</v>
      </c>
      <c r="U15" s="163"/>
      <c r="V15" s="163"/>
      <c r="W15" s="163"/>
      <c r="X15" s="19"/>
      <c r="Y15" s="163">
        <v>-4.6660730399999997</v>
      </c>
      <c r="Z15" s="163">
        <v>-11.808778589999999</v>
      </c>
      <c r="AA15" s="163">
        <v>-16.092542209999987</v>
      </c>
      <c r="AB15" s="163">
        <v>-12.177737500000013</v>
      </c>
      <c r="AC15" s="19"/>
      <c r="AD15" s="163">
        <v>-2.6003127000000004</v>
      </c>
      <c r="AE15" s="163">
        <v>-2.8971381900000002</v>
      </c>
      <c r="AF15" s="163">
        <v>-4.9533082400000028</v>
      </c>
      <c r="AG15" s="163">
        <v>-5.3988098699999956</v>
      </c>
      <c r="AH15" s="19"/>
      <c r="AI15" s="163">
        <v>-1.7793292100000004</v>
      </c>
      <c r="AJ15" s="163">
        <v>-3.0867982500000002</v>
      </c>
      <c r="AK15" s="163">
        <v>-5.6622619500000022</v>
      </c>
      <c r="AL15" s="163">
        <v>-4.0448078199999991</v>
      </c>
      <c r="AM15" s="19"/>
      <c r="AN15" s="163">
        <v>-1.2707874100000001</v>
      </c>
      <c r="AO15" s="163"/>
      <c r="AP15" s="163"/>
      <c r="AQ15" s="163"/>
    </row>
    <row r="16" spans="1:43" ht="14.85" customHeight="1">
      <c r="A16" s="59" t="s">
        <v>106</v>
      </c>
      <c r="B16" s="70"/>
      <c r="C16" s="163">
        <v>-15.427292199999995</v>
      </c>
      <c r="E16" s="163">
        <v>-4.4712076400000003</v>
      </c>
      <c r="F16" s="163">
        <v>-9.1867061699999919</v>
      </c>
      <c r="G16" s="163">
        <v>-9.4747731100000063</v>
      </c>
      <c r="H16" s="163">
        <v>-11.760129560000012</v>
      </c>
      <c r="J16" s="163">
        <v>-6.9331835699999989</v>
      </c>
      <c r="K16" s="163">
        <v>-15.46013100488136</v>
      </c>
      <c r="L16" s="163">
        <v>-25.032846429999996</v>
      </c>
      <c r="M16" s="163">
        <v>-36.042839274434073</v>
      </c>
      <c r="N16" s="19"/>
      <c r="O16" s="163">
        <v>-4.6440177500000033</v>
      </c>
      <c r="P16" s="163">
        <v>-14.390928319999997</v>
      </c>
      <c r="Q16" s="163">
        <v>-25.509533119999997</v>
      </c>
      <c r="R16" s="163">
        <v>-35.150158888559979</v>
      </c>
      <c r="S16" s="19"/>
      <c r="T16" s="163">
        <v>-6.1675018910929307</v>
      </c>
      <c r="U16" s="163"/>
      <c r="V16" s="163"/>
      <c r="W16" s="163"/>
      <c r="X16" s="19"/>
      <c r="Y16" s="163">
        <v>-4.4712076400000003</v>
      </c>
      <c r="Z16" s="163">
        <v>-4.7154985299999916</v>
      </c>
      <c r="AA16" s="163">
        <v>-0.28806694000001443</v>
      </c>
      <c r="AB16" s="163">
        <v>-2.2853564500000054</v>
      </c>
      <c r="AC16" s="19"/>
      <c r="AD16" s="163">
        <v>-6.9331835699999989</v>
      </c>
      <c r="AE16" s="163">
        <v>-8.526947434881361</v>
      </c>
      <c r="AF16" s="163">
        <v>-9.5727154251186359</v>
      </c>
      <c r="AG16" s="163">
        <v>-11.009992844434077</v>
      </c>
      <c r="AH16" s="19"/>
      <c r="AI16" s="163">
        <v>-4.6440177500000033</v>
      </c>
      <c r="AJ16" s="163">
        <v>-9.7469105699999936</v>
      </c>
      <c r="AK16" s="163">
        <v>-11.1186048</v>
      </c>
      <c r="AL16" s="163">
        <v>-9.6406257685599819</v>
      </c>
      <c r="AM16" s="19"/>
      <c r="AN16" s="163">
        <v>-6.1675018910929307</v>
      </c>
      <c r="AO16" s="163"/>
      <c r="AP16" s="163"/>
      <c r="AQ16" s="163"/>
    </row>
    <row r="17" spans="1:43" ht="14.85" customHeight="1">
      <c r="A17" s="136" t="s">
        <v>175</v>
      </c>
      <c r="B17" s="73"/>
      <c r="C17" s="165">
        <v>31.159346627486002</v>
      </c>
      <c r="E17" s="165">
        <v>11.15881065079148</v>
      </c>
      <c r="F17" s="165">
        <v>23.965364560000012</v>
      </c>
      <c r="G17" s="165">
        <v>36.043773240000021</v>
      </c>
      <c r="H17" s="165">
        <v>47.421417674990067</v>
      </c>
      <c r="J17" s="165">
        <v>19.002058459340304</v>
      </c>
      <c r="K17" s="165">
        <v>33.066139274868306</v>
      </c>
      <c r="L17" s="165">
        <v>48.029092110000079</v>
      </c>
      <c r="M17" s="165">
        <v>60.411250150555816</v>
      </c>
      <c r="N17" s="20"/>
      <c r="O17" s="165">
        <v>18.841761786936228</v>
      </c>
      <c r="P17" s="165">
        <v>32.370161869903214</v>
      </c>
      <c r="Q17" s="165">
        <v>46.83267555673504</v>
      </c>
      <c r="R17" s="165">
        <v>60.051076008080202</v>
      </c>
      <c r="S17" s="20"/>
      <c r="T17" s="165">
        <v>12.633478129114676</v>
      </c>
      <c r="U17" s="165"/>
      <c r="V17" s="165"/>
      <c r="W17" s="165"/>
      <c r="X17" s="20"/>
      <c r="Y17" s="165">
        <v>11.15881065079148</v>
      </c>
      <c r="Z17" s="165">
        <v>12.806553909208532</v>
      </c>
      <c r="AA17" s="165">
        <v>12.07840868000001</v>
      </c>
      <c r="AB17" s="165">
        <v>11.377644434990046</v>
      </c>
      <c r="AC17" s="20"/>
      <c r="AD17" s="165">
        <v>19.002058459340304</v>
      </c>
      <c r="AE17" s="165">
        <v>14.064080815528001</v>
      </c>
      <c r="AF17" s="165">
        <v>14.962952835131773</v>
      </c>
      <c r="AG17" s="165">
        <v>12.382158040555737</v>
      </c>
      <c r="AH17" s="20"/>
      <c r="AI17" s="165">
        <v>18.841761786936228</v>
      </c>
      <c r="AJ17" s="165">
        <v>13.528400082966986</v>
      </c>
      <c r="AK17" s="165">
        <v>14.462513686831826</v>
      </c>
      <c r="AL17" s="165">
        <v>13.218400451345161</v>
      </c>
      <c r="AM17" s="20"/>
      <c r="AN17" s="165">
        <v>12.633478129114676</v>
      </c>
      <c r="AO17" s="165"/>
      <c r="AP17" s="165"/>
      <c r="AQ17" s="165"/>
    </row>
    <row r="18" spans="1:43" ht="14.85" customHeight="1">
      <c r="A18" s="88"/>
      <c r="B18" s="73"/>
      <c r="C18" s="85"/>
      <c r="E18" s="85"/>
      <c r="F18" s="85"/>
      <c r="G18" s="85"/>
      <c r="H18" s="85"/>
      <c r="J18" s="85"/>
      <c r="K18" s="85"/>
      <c r="L18" s="85"/>
      <c r="M18" s="85"/>
      <c r="N18" s="73"/>
      <c r="O18" s="85"/>
      <c r="P18" s="85"/>
      <c r="Q18" s="85"/>
      <c r="R18" s="85"/>
      <c r="S18" s="73"/>
      <c r="T18" s="85"/>
      <c r="U18" s="85"/>
      <c r="V18" s="85"/>
      <c r="W18" s="85"/>
      <c r="X18" s="73"/>
      <c r="Y18" s="85"/>
      <c r="Z18" s="85"/>
      <c r="AA18" s="85"/>
      <c r="AB18" s="85"/>
      <c r="AC18" s="73"/>
      <c r="AD18" s="85"/>
      <c r="AE18" s="85"/>
      <c r="AF18" s="85"/>
      <c r="AG18" s="85"/>
      <c r="AH18" s="73"/>
      <c r="AI18" s="85"/>
      <c r="AJ18" s="85"/>
      <c r="AK18" s="85"/>
      <c r="AL18" s="85"/>
      <c r="AM18" s="73"/>
      <c r="AN18" s="85"/>
      <c r="AO18" s="85"/>
      <c r="AP18" s="85"/>
      <c r="AQ18" s="85"/>
    </row>
    <row r="19" spans="1:43" ht="14.85" customHeight="1" thickBot="1">
      <c r="A19" s="84" t="s">
        <v>183</v>
      </c>
      <c r="B19" s="73"/>
      <c r="C19" s="79"/>
      <c r="E19" s="79"/>
      <c r="F19" s="79"/>
      <c r="G19" s="79"/>
      <c r="H19" s="79"/>
      <c r="J19" s="79"/>
      <c r="K19" s="79"/>
      <c r="L19" s="79"/>
      <c r="M19" s="79"/>
      <c r="N19" s="73"/>
      <c r="O19" s="79"/>
      <c r="P19" s="79"/>
      <c r="Q19" s="79"/>
      <c r="R19" s="79"/>
      <c r="S19" s="73"/>
      <c r="T19" s="79"/>
      <c r="U19" s="79"/>
      <c r="V19" s="79"/>
      <c r="W19" s="79"/>
      <c r="X19" s="73"/>
      <c r="Y19" s="79"/>
      <c r="Z19" s="79"/>
      <c r="AA19" s="79"/>
      <c r="AB19" s="79"/>
      <c r="AC19" s="73"/>
      <c r="AD19" s="79"/>
      <c r="AE19" s="79"/>
      <c r="AF19" s="79"/>
      <c r="AG19" s="79"/>
      <c r="AH19" s="73"/>
      <c r="AI19" s="79"/>
      <c r="AJ19" s="79"/>
      <c r="AK19" s="79"/>
      <c r="AL19" s="79"/>
      <c r="AM19" s="73"/>
      <c r="AN19" s="79"/>
      <c r="AO19" s="79"/>
      <c r="AP19" s="79"/>
      <c r="AQ19" s="79"/>
    </row>
    <row r="20" spans="1:43" ht="14.85" customHeight="1">
      <c r="A20" s="137" t="s">
        <v>139</v>
      </c>
      <c r="B20" s="70"/>
      <c r="C20" s="227">
        <v>3381.8801514240722</v>
      </c>
      <c r="E20" s="227">
        <v>3410.7153031895878</v>
      </c>
      <c r="F20" s="227">
        <v>3471.3123621</v>
      </c>
      <c r="G20" s="227">
        <v>3552.2276429199992</v>
      </c>
      <c r="H20" s="227">
        <v>3555.800136117271</v>
      </c>
      <c r="J20" s="227">
        <v>3619.0427167338398</v>
      </c>
      <c r="K20" s="227">
        <v>3549.9203773029708</v>
      </c>
      <c r="L20" s="227">
        <v>3553.598464275959</v>
      </c>
      <c r="M20" s="227">
        <v>3550.6324346933598</v>
      </c>
      <c r="N20" s="70"/>
      <c r="O20" s="227">
        <v>3697.1961046429669</v>
      </c>
      <c r="P20" s="227">
        <v>3699.0137133299991</v>
      </c>
      <c r="Q20" s="227">
        <v>3725.0059040100004</v>
      </c>
      <c r="R20" s="227">
        <v>3751.7704985</v>
      </c>
      <c r="S20" s="70"/>
      <c r="T20" s="227">
        <v>3789.49961484</v>
      </c>
      <c r="U20" s="227"/>
      <c r="V20" s="227"/>
      <c r="W20" s="227"/>
      <c r="X20" s="70"/>
      <c r="Y20" s="227">
        <v>3410.7153031895878</v>
      </c>
      <c r="Z20" s="227">
        <v>3471.3123621</v>
      </c>
      <c r="AA20" s="227">
        <v>3552.2276429199992</v>
      </c>
      <c r="AB20" s="227">
        <v>3555.800136117271</v>
      </c>
      <c r="AC20" s="70"/>
      <c r="AD20" s="227">
        <v>3619.0427167338398</v>
      </c>
      <c r="AE20" s="227">
        <v>3549.9203773029708</v>
      </c>
      <c r="AF20" s="227">
        <v>3553.598464275959</v>
      </c>
      <c r="AG20" s="227">
        <v>3550.6324346933598</v>
      </c>
      <c r="AH20" s="70"/>
      <c r="AI20" s="227">
        <v>3697.1961046429669</v>
      </c>
      <c r="AJ20" s="227">
        <v>3699.0137133299991</v>
      </c>
      <c r="AK20" s="227">
        <v>3725.0059040100004</v>
      </c>
      <c r="AL20" s="227">
        <v>3751.7704985</v>
      </c>
      <c r="AM20" s="70"/>
      <c r="AN20" s="227">
        <v>3789.49961484</v>
      </c>
      <c r="AO20" s="227"/>
      <c r="AP20" s="227"/>
      <c r="AQ20" s="227"/>
    </row>
    <row r="21" spans="1:43" ht="14.85" customHeight="1">
      <c r="A21" s="297" t="s">
        <v>111</v>
      </c>
      <c r="B21" s="70"/>
      <c r="C21" s="82">
        <v>3303.818846981796</v>
      </c>
      <c r="E21" s="82">
        <v>3360.8622299640533</v>
      </c>
      <c r="F21" s="82">
        <v>3435.6295229630155</v>
      </c>
      <c r="G21" s="82">
        <v>3493.2663524823397</v>
      </c>
      <c r="H21" s="82">
        <v>3485.5951807518845</v>
      </c>
      <c r="J21" s="82">
        <v>3520.1071857536781</v>
      </c>
      <c r="K21" s="82">
        <v>3547.2376319143923</v>
      </c>
      <c r="L21" s="82">
        <v>3534.0609804355972</v>
      </c>
      <c r="M21" s="82">
        <v>3506.3597271166136</v>
      </c>
      <c r="N21" s="70"/>
      <c r="O21" s="82">
        <v>3535.3840393213641</v>
      </c>
      <c r="P21" s="82">
        <v>3578.6376010624272</v>
      </c>
      <c r="Q21" s="82">
        <v>3611.5669687701575</v>
      </c>
      <c r="R21" s="82">
        <v>3667.5595494242466</v>
      </c>
      <c r="S21" s="70"/>
      <c r="T21" s="82">
        <v>3707.0633759768498</v>
      </c>
      <c r="U21" s="82"/>
      <c r="V21" s="82"/>
      <c r="W21" s="82"/>
      <c r="X21" s="70"/>
      <c r="Y21" s="82">
        <v>3360.8622299640533</v>
      </c>
      <c r="Z21" s="82">
        <v>3435.6295229630155</v>
      </c>
      <c r="AA21" s="82">
        <v>3493.2663524823397</v>
      </c>
      <c r="AB21" s="82">
        <v>3485.5951807518845</v>
      </c>
      <c r="AC21" s="70"/>
      <c r="AD21" s="82">
        <v>3520.1071857536781</v>
      </c>
      <c r="AE21" s="82">
        <v>3547.2376319143923</v>
      </c>
      <c r="AF21" s="82">
        <v>3534.0609804355972</v>
      </c>
      <c r="AG21" s="82">
        <v>3506.3597271166136</v>
      </c>
      <c r="AH21" s="70"/>
      <c r="AI21" s="82">
        <v>3535.3840393213641</v>
      </c>
      <c r="AJ21" s="82">
        <v>3578.6376010624272</v>
      </c>
      <c r="AK21" s="82">
        <v>3611.5669687701575</v>
      </c>
      <c r="AL21" s="82">
        <v>3667.5595494242466</v>
      </c>
      <c r="AM21" s="70"/>
      <c r="AN21" s="82">
        <v>3707.0633759768498</v>
      </c>
      <c r="AO21" s="82"/>
      <c r="AP21" s="82"/>
      <c r="AQ21" s="82"/>
    </row>
    <row r="22" spans="1:43" ht="14.85" customHeight="1">
      <c r="A22" s="59" t="s">
        <v>184</v>
      </c>
      <c r="B22" s="70"/>
      <c r="C22" s="82">
        <v>1369.5616827630331</v>
      </c>
      <c r="E22" s="82">
        <v>349.19628582901095</v>
      </c>
      <c r="F22" s="82">
        <v>765.33887512889191</v>
      </c>
      <c r="G22" s="82">
        <v>1164.6423850234473</v>
      </c>
      <c r="H22" s="82">
        <v>1538.326185713453</v>
      </c>
      <c r="J22" s="82">
        <v>380.731455075192</v>
      </c>
      <c r="K22" s="82">
        <v>798.61776060927093</v>
      </c>
      <c r="L22" s="82">
        <v>1166.7292407612911</v>
      </c>
      <c r="M22" s="82">
        <v>1568.310471329951</v>
      </c>
      <c r="N22" s="70"/>
      <c r="O22" s="82">
        <v>418.12540806035099</v>
      </c>
      <c r="P22" s="82">
        <v>886.64552346248104</v>
      </c>
      <c r="Q22" s="82">
        <v>1329.7732367021044</v>
      </c>
      <c r="R22" s="82">
        <v>1817.0803135852464</v>
      </c>
      <c r="S22" s="70"/>
      <c r="T22" s="82">
        <v>443.76153474705012</v>
      </c>
      <c r="U22" s="82"/>
      <c r="V22" s="82"/>
      <c r="W22" s="82"/>
      <c r="X22" s="70"/>
      <c r="Y22" s="82">
        <v>349.19628582901095</v>
      </c>
      <c r="Z22" s="82">
        <v>416.14258929988097</v>
      </c>
      <c r="AA22" s="82">
        <v>399.30350989455542</v>
      </c>
      <c r="AB22" s="82">
        <v>373.68380069000568</v>
      </c>
      <c r="AC22" s="70"/>
      <c r="AD22" s="82">
        <v>380.731455075192</v>
      </c>
      <c r="AE22" s="82">
        <v>417.88630553407893</v>
      </c>
      <c r="AF22" s="82">
        <v>368.11148015202014</v>
      </c>
      <c r="AG22" s="82">
        <v>401.58123056865998</v>
      </c>
      <c r="AH22" s="70"/>
      <c r="AI22" s="82">
        <v>418.12540806035099</v>
      </c>
      <c r="AJ22" s="82">
        <v>468.52011540213005</v>
      </c>
      <c r="AK22" s="82">
        <v>443.1277132396234</v>
      </c>
      <c r="AL22" s="82">
        <v>487.30707688314192</v>
      </c>
      <c r="AM22" s="70"/>
      <c r="AN22" s="82">
        <v>443.76153474705012</v>
      </c>
      <c r="AO22" s="82"/>
      <c r="AP22" s="82"/>
      <c r="AQ22" s="82"/>
    </row>
    <row r="23" spans="1:43" ht="14.85" customHeight="1">
      <c r="A23" s="59" t="s">
        <v>185</v>
      </c>
      <c r="B23" s="70"/>
      <c r="C23" s="82">
        <v>5136.8276709467509</v>
      </c>
      <c r="E23" s="82">
        <v>5062.5247638474084</v>
      </c>
      <c r="F23" s="82">
        <v>5000.0637037200004</v>
      </c>
      <c r="G23" s="82">
        <v>5282.5169939600009</v>
      </c>
      <c r="H23" s="82">
        <v>5198.6947042333613</v>
      </c>
      <c r="J23" s="82">
        <v>5228.0926471511048</v>
      </c>
      <c r="K23" s="82">
        <v>5172.1790028273863</v>
      </c>
      <c r="L23" s="82">
        <v>5270.7748593988017</v>
      </c>
      <c r="M23" s="82">
        <v>5421.7495595739183</v>
      </c>
      <c r="N23" s="70"/>
      <c r="O23" s="82">
        <v>5460.190305409551</v>
      </c>
      <c r="P23" s="82">
        <v>5388.2521487719005</v>
      </c>
      <c r="Q23" s="82">
        <v>5341.9676601500005</v>
      </c>
      <c r="R23" s="82">
        <v>5390.9902477700007</v>
      </c>
      <c r="S23" s="70"/>
      <c r="T23" s="82">
        <v>5413.2905977600003</v>
      </c>
      <c r="U23" s="82"/>
      <c r="V23" s="82"/>
      <c r="W23" s="82"/>
      <c r="X23" s="70"/>
      <c r="Y23" s="82">
        <v>5062.5247638474084</v>
      </c>
      <c r="Z23" s="82">
        <v>5000.0637037200004</v>
      </c>
      <c r="AA23" s="82">
        <v>5282.5169939600009</v>
      </c>
      <c r="AB23" s="82">
        <v>5198.6947042333613</v>
      </c>
      <c r="AC23" s="70"/>
      <c r="AD23" s="82">
        <v>5228.0926471511048</v>
      </c>
      <c r="AE23" s="82">
        <v>5172.1790028273863</v>
      </c>
      <c r="AF23" s="82">
        <v>5270.7748593988017</v>
      </c>
      <c r="AG23" s="82">
        <v>5421.7495595739183</v>
      </c>
      <c r="AH23" s="70"/>
      <c r="AI23" s="82">
        <v>5460.190305409551</v>
      </c>
      <c r="AJ23" s="82">
        <v>5388.2521487719005</v>
      </c>
      <c r="AK23" s="82">
        <v>5341.9676601500005</v>
      </c>
      <c r="AL23" s="82">
        <v>5390.9902477700007</v>
      </c>
      <c r="AM23" s="70"/>
      <c r="AN23" s="82">
        <v>5413.2905977600003</v>
      </c>
      <c r="AO23" s="82"/>
      <c r="AP23" s="82"/>
      <c r="AQ23" s="82"/>
    </row>
    <row r="24" spans="1:43" ht="14.85" customHeight="1">
      <c r="A24" s="128"/>
      <c r="B24" s="129"/>
      <c r="C24" s="130"/>
      <c r="E24" s="130"/>
      <c r="F24" s="130"/>
      <c r="G24" s="130"/>
      <c r="H24" s="130"/>
      <c r="J24" s="130"/>
      <c r="K24" s="130"/>
      <c r="L24" s="130"/>
      <c r="M24" s="130"/>
      <c r="N24" s="129"/>
      <c r="O24" s="130"/>
      <c r="P24" s="130"/>
      <c r="Q24" s="130"/>
      <c r="R24" s="130"/>
      <c r="S24" s="129"/>
      <c r="T24" s="130"/>
      <c r="U24" s="130"/>
      <c r="V24" s="130"/>
      <c r="W24" s="130"/>
      <c r="X24" s="129"/>
      <c r="Y24" s="130"/>
      <c r="Z24" s="130"/>
      <c r="AA24" s="130"/>
      <c r="AB24" s="130"/>
      <c r="AC24" s="129"/>
      <c r="AD24" s="130"/>
      <c r="AE24" s="130"/>
      <c r="AF24" s="130"/>
      <c r="AG24" s="130"/>
      <c r="AH24" s="129"/>
      <c r="AI24" s="130"/>
      <c r="AJ24" s="130"/>
      <c r="AK24" s="130"/>
      <c r="AL24" s="130"/>
      <c r="AM24" s="129"/>
      <c r="AN24" s="130"/>
      <c r="AO24" s="130"/>
      <c r="AP24" s="130"/>
      <c r="AQ24" s="130"/>
    </row>
    <row r="25" spans="1:43" ht="14.85" customHeight="1" thickBot="1">
      <c r="A25" s="132" t="s">
        <v>186</v>
      </c>
      <c r="B25" s="85"/>
      <c r="C25" s="86"/>
      <c r="E25" s="86"/>
      <c r="F25" s="86"/>
      <c r="G25" s="86"/>
      <c r="H25" s="86"/>
      <c r="J25" s="86"/>
      <c r="K25" s="86"/>
      <c r="L25" s="86"/>
      <c r="M25" s="86"/>
      <c r="N25" s="85"/>
      <c r="O25" s="86"/>
      <c r="P25" s="86"/>
      <c r="Q25" s="86"/>
      <c r="R25" s="86"/>
      <c r="S25" s="85"/>
      <c r="T25" s="86"/>
      <c r="U25" s="86"/>
      <c r="V25" s="86"/>
      <c r="W25" s="86"/>
      <c r="X25" s="85"/>
      <c r="Y25" s="86"/>
      <c r="Z25" s="86"/>
      <c r="AA25" s="86"/>
      <c r="AB25" s="86"/>
      <c r="AC25" s="85"/>
      <c r="AD25" s="86"/>
      <c r="AE25" s="86"/>
      <c r="AF25" s="86"/>
      <c r="AG25" s="86"/>
      <c r="AH25" s="85"/>
      <c r="AI25" s="86"/>
      <c r="AJ25" s="86"/>
      <c r="AK25" s="86"/>
      <c r="AL25" s="86"/>
      <c r="AM25" s="85"/>
      <c r="AN25" s="86"/>
      <c r="AO25" s="86"/>
      <c r="AP25" s="86"/>
      <c r="AQ25" s="86"/>
    </row>
    <row r="26" spans="1:43" ht="14.85" customHeight="1">
      <c r="A26" s="59" t="s">
        <v>117</v>
      </c>
      <c r="B26" s="70"/>
      <c r="C26" s="17">
        <v>2.9803057747384405E-2</v>
      </c>
      <c r="E26" s="17">
        <v>3.5485535584813911E-2</v>
      </c>
      <c r="F26" s="17">
        <v>3.6737056783988531E-2</v>
      </c>
      <c r="G26" s="17">
        <v>3.6734798941879677E-2</v>
      </c>
      <c r="H26" s="17">
        <v>3.754067205876558E-2</v>
      </c>
      <c r="J26" s="17">
        <v>3.8944439560161033E-2</v>
      </c>
      <c r="K26" s="17">
        <v>3.951783934464647E-2</v>
      </c>
      <c r="L26" s="228">
        <v>3.9146764241702742E-2</v>
      </c>
      <c r="M26" s="17">
        <v>3.8670358204190861E-2</v>
      </c>
      <c r="N26" s="70"/>
      <c r="O26" s="17">
        <v>3.699601629367124E-2</v>
      </c>
      <c r="P26" s="17">
        <v>3.7101906997799396E-2</v>
      </c>
      <c r="Q26" s="228">
        <v>3.7224699784855812E-2</v>
      </c>
      <c r="R26" s="17">
        <v>3.716430216940405E-2</v>
      </c>
      <c r="S26" s="70"/>
      <c r="T26" s="17">
        <v>3.7154257743564872E-2</v>
      </c>
      <c r="U26" s="17"/>
      <c r="V26" s="228"/>
      <c r="W26" s="17"/>
      <c r="X26" s="70"/>
      <c r="Y26" s="17">
        <v>3.5485535584813911E-2</v>
      </c>
      <c r="Z26" s="17">
        <v>3.7961750559542776E-2</v>
      </c>
      <c r="AA26" s="17">
        <v>3.8999029793714467E-2</v>
      </c>
      <c r="AB26" s="17">
        <v>3.8930668471449312E-2</v>
      </c>
      <c r="AC26" s="70"/>
      <c r="AD26" s="17">
        <v>3.8944439560161033E-2</v>
      </c>
      <c r="AE26" s="17">
        <v>3.9718230852992878E-2</v>
      </c>
      <c r="AF26" s="17">
        <v>3.9287395473816489E-2</v>
      </c>
      <c r="AG26" s="17">
        <v>3.8410530323710459E-2</v>
      </c>
      <c r="AH26" s="70"/>
      <c r="AI26" s="17">
        <v>3.699601629367124E-2</v>
      </c>
      <c r="AJ26" s="17">
        <v>3.6856140457978262E-2</v>
      </c>
      <c r="AK26" s="17">
        <v>3.7338703881975334E-2</v>
      </c>
      <c r="AL26" s="17">
        <v>3.7623713554093739E-2</v>
      </c>
      <c r="AM26" s="70"/>
      <c r="AN26" s="17">
        <v>3.7154257743564872E-2</v>
      </c>
      <c r="AO26" s="17"/>
      <c r="AP26" s="17"/>
      <c r="AQ26" s="17"/>
    </row>
    <row r="27" spans="1:43" ht="14.85" customHeight="1">
      <c r="A27" s="59" t="s">
        <v>187</v>
      </c>
      <c r="B27" s="70"/>
      <c r="C27" s="17">
        <v>0.67486976893153283</v>
      </c>
      <c r="E27" s="28">
        <v>0.64499477303533892</v>
      </c>
      <c r="F27" s="17">
        <v>0.61737226644753751</v>
      </c>
      <c r="G27" s="17">
        <v>0.60581916347395159</v>
      </c>
      <c r="H27" s="17">
        <v>0.60499094837527523</v>
      </c>
      <c r="J27" s="28">
        <v>0.6071425873779388</v>
      </c>
      <c r="K27" s="17">
        <v>0.62198021954949956</v>
      </c>
      <c r="L27" s="228">
        <v>0.60805744229636161</v>
      </c>
      <c r="M27" s="17">
        <v>0.60918461747527852</v>
      </c>
      <c r="N27" s="70"/>
      <c r="O27" s="28">
        <v>0.62968325786507873</v>
      </c>
      <c r="P27" s="17">
        <v>0.62826745052165689</v>
      </c>
      <c r="Q27" s="228">
        <v>0.61361903017558161</v>
      </c>
      <c r="R27" s="17">
        <v>0.61678728539816174</v>
      </c>
      <c r="S27" s="70"/>
      <c r="T27" s="28">
        <v>0.66744691975093084</v>
      </c>
      <c r="U27" s="17"/>
      <c r="V27" s="228"/>
      <c r="W27" s="17"/>
      <c r="X27" s="70"/>
      <c r="Y27" s="28">
        <v>0.64499477303533892</v>
      </c>
      <c r="Z27" s="17">
        <v>0.59169553308645539</v>
      </c>
      <c r="AA27" s="17">
        <v>0.58471741572412805</v>
      </c>
      <c r="AB27" s="17">
        <v>0.60266265510216888</v>
      </c>
      <c r="AC27" s="70"/>
      <c r="AD27" s="17">
        <v>0.6071425873779388</v>
      </c>
      <c r="AE27" s="17">
        <v>0.63632646044305907</v>
      </c>
      <c r="AF27" s="17">
        <v>0.58073186075925909</v>
      </c>
      <c r="AG27" s="17">
        <v>0.61248084769008337</v>
      </c>
      <c r="AH27" s="70"/>
      <c r="AI27" s="28">
        <v>0.62968325786507873</v>
      </c>
      <c r="AJ27" s="17">
        <v>0.62687461136283018</v>
      </c>
      <c r="AK27" s="17">
        <v>0.58542502741588298</v>
      </c>
      <c r="AL27" s="17">
        <v>0.62596670946196498</v>
      </c>
      <c r="AM27" s="70"/>
      <c r="AN27" s="28">
        <v>0.66744691975093084</v>
      </c>
      <c r="AO27" s="17"/>
      <c r="AP27" s="17"/>
      <c r="AQ27" s="17"/>
    </row>
    <row r="28" spans="1:43" ht="14.85" customHeight="1">
      <c r="A28" s="59" t="s">
        <v>188</v>
      </c>
      <c r="B28" s="70"/>
      <c r="C28" s="17">
        <v>-3.4692504189838083E-3</v>
      </c>
      <c r="E28" s="17">
        <v>-9.94768622053563E-4</v>
      </c>
      <c r="F28" s="17">
        <v>-2.0243431787514668E-3</v>
      </c>
      <c r="G28" s="17">
        <v>-2.0448667851176369E-3</v>
      </c>
      <c r="H28" s="17">
        <v>-2.5457289164395542E-3</v>
      </c>
      <c r="J28" s="17">
        <v>-1.459059073726733E-3</v>
      </c>
      <c r="K28" s="17">
        <v>-3.3138755524670114E-3</v>
      </c>
      <c r="L28" s="228">
        <v>-5.3241630541352803E-3</v>
      </c>
      <c r="M28" s="17">
        <v>-7.7796167822707955E-3</v>
      </c>
      <c r="N28" s="70"/>
      <c r="O28" s="17">
        <v>-9.8687205689638709E-4</v>
      </c>
      <c r="P28" s="17">
        <v>-3.0639563969180475E-3</v>
      </c>
      <c r="Q28" s="228">
        <v>-5.3971495846312197E-3</v>
      </c>
      <c r="R28" s="17">
        <v>-7.3724168171119455E-3</v>
      </c>
      <c r="S28" s="70"/>
      <c r="T28" s="17">
        <v>-1.2846592463243618E-3</v>
      </c>
      <c r="U28" s="17"/>
      <c r="V28" s="228"/>
      <c r="W28" s="17"/>
      <c r="X28" s="70"/>
      <c r="Y28" s="17">
        <v>-9.94768622053563E-4</v>
      </c>
      <c r="Z28" s="17">
        <v>-1.0390870358726256E-3</v>
      </c>
      <c r="AA28" s="17">
        <v>-6.2171253143232706E-5</v>
      </c>
      <c r="AB28" s="17">
        <v>-4.9471376734872084E-4</v>
      </c>
      <c r="AC28" s="70"/>
      <c r="AD28" s="17">
        <v>-1.459059073726733E-3</v>
      </c>
      <c r="AE28" s="17">
        <v>-1.8277492365816779E-3</v>
      </c>
      <c r="AF28" s="17">
        <v>-2.0359929078256067E-3</v>
      </c>
      <c r="AG28" s="17">
        <v>-2.3764366745101717E-3</v>
      </c>
      <c r="AH28" s="70"/>
      <c r="AI28" s="17">
        <v>-9.8687205689638709E-4</v>
      </c>
      <c r="AJ28" s="17">
        <v>-2.0752037899900832E-3</v>
      </c>
      <c r="AK28" s="17">
        <v>-2.3524057847593683E-3</v>
      </c>
      <c r="AL28" s="17">
        <v>-2.0220310175253992E-3</v>
      </c>
      <c r="AM28" s="70"/>
      <c r="AN28" s="17">
        <v>-1.2846592463243618E-3</v>
      </c>
      <c r="AO28" s="17"/>
      <c r="AP28" s="17"/>
      <c r="AQ28" s="17"/>
    </row>
    <row r="29" spans="1:43" ht="14.85" customHeight="1">
      <c r="A29" s="59" t="s">
        <v>189</v>
      </c>
      <c r="B29" s="70"/>
      <c r="C29" s="17"/>
      <c r="E29" s="17"/>
      <c r="F29" s="17"/>
      <c r="G29" s="17"/>
      <c r="H29" s="17"/>
      <c r="J29" s="17"/>
      <c r="K29" s="17"/>
      <c r="L29" s="17">
        <v>-7.0952265916821673E-3</v>
      </c>
      <c r="M29" s="17">
        <v>-1.0279801027787144E-2</v>
      </c>
      <c r="N29" s="70"/>
      <c r="O29" s="17">
        <v>-1.3105932704245192E-3</v>
      </c>
      <c r="P29" s="17">
        <v>-4.0130645056349456E-3</v>
      </c>
      <c r="Q29" s="17">
        <v>-7.0709330488568159E-3</v>
      </c>
      <c r="R29" s="17">
        <v>-9.5604214449655726E-3</v>
      </c>
      <c r="S29" s="70"/>
      <c r="T29" s="17">
        <v>-1.6626461938774931E-3</v>
      </c>
      <c r="U29" s="17"/>
      <c r="V29" s="17"/>
      <c r="W29" s="17"/>
      <c r="X29" s="70"/>
      <c r="Y29" s="17"/>
      <c r="Z29" s="17"/>
      <c r="AA29" s="17"/>
      <c r="AB29" s="17"/>
      <c r="AC29" s="70"/>
      <c r="AD29" s="17"/>
      <c r="AE29" s="17"/>
      <c r="AF29" s="17">
        <v>-2.7123852814635312E-3</v>
      </c>
      <c r="AG29" s="17">
        <v>-3.1405839764988477E-3</v>
      </c>
      <c r="AH29" s="70"/>
      <c r="AI29" s="17">
        <v>-1.3105932704245192E-3</v>
      </c>
      <c r="AJ29" s="17">
        <v>-2.7180304132086077E-3</v>
      </c>
      <c r="AK29" s="17">
        <v>-3.0819423377003788E-3</v>
      </c>
      <c r="AL29" s="17">
        <v>-2.6221345295433596E-3</v>
      </c>
      <c r="AM29" s="70"/>
      <c r="AN29" s="17">
        <v>-1.6626461938774931E-3</v>
      </c>
      <c r="AO29" s="17"/>
      <c r="AP29" s="17"/>
      <c r="AQ29" s="17"/>
    </row>
    <row r="30" spans="1:43" ht="14.85" customHeight="1">
      <c r="A30" s="59" t="s">
        <v>118</v>
      </c>
      <c r="B30" s="70"/>
      <c r="C30" s="17">
        <v>0.66391018198256213</v>
      </c>
      <c r="E30" s="17">
        <v>0.68348051642351626</v>
      </c>
      <c r="F30" s="17">
        <v>0.70604684886950331</v>
      </c>
      <c r="G30" s="17">
        <v>0.68451182492829621</v>
      </c>
      <c r="H30" s="17">
        <v>0.69332091033698706</v>
      </c>
      <c r="J30" s="17">
        <v>0.69457509699079412</v>
      </c>
      <c r="K30" s="17">
        <v>0.7049354081045669</v>
      </c>
      <c r="L30" s="228">
        <v>0.68637159253681002</v>
      </c>
      <c r="M30" s="17">
        <v>0.66282735878311527</v>
      </c>
      <c r="N30" s="70"/>
      <c r="O30" s="17">
        <v>0.66315315554951038</v>
      </c>
      <c r="P30" s="17">
        <v>0.68286810603907677</v>
      </c>
      <c r="Q30" s="228">
        <v>0.69038123193928891</v>
      </c>
      <c r="R30" s="17">
        <v>0.69993189523984523</v>
      </c>
      <c r="S30" s="70"/>
      <c r="T30" s="17">
        <v>0.70048911667418912</v>
      </c>
      <c r="U30" s="17"/>
      <c r="V30" s="228"/>
      <c r="W30" s="17"/>
      <c r="X30" s="70"/>
      <c r="Y30" s="17">
        <v>0.68348051642351626</v>
      </c>
      <c r="Z30" s="17">
        <v>0.70604684886950331</v>
      </c>
      <c r="AA30" s="17">
        <v>0.68451182492829621</v>
      </c>
      <c r="AB30" s="17">
        <v>0.69332091033698706</v>
      </c>
      <c r="AC30" s="70"/>
      <c r="AD30" s="17">
        <v>0.69457509699079412</v>
      </c>
      <c r="AE30" s="17">
        <v>0.7049354081045669</v>
      </c>
      <c r="AF30" s="17">
        <v>0.68637159253681002</v>
      </c>
      <c r="AG30" s="17">
        <v>0.66282735878311527</v>
      </c>
      <c r="AH30" s="70"/>
      <c r="AI30" s="17">
        <v>0.66315315554951038</v>
      </c>
      <c r="AJ30" s="17">
        <v>0.68286810603907677</v>
      </c>
      <c r="AK30" s="17">
        <v>0.69038123193928891</v>
      </c>
      <c r="AL30" s="17">
        <v>0.69993189523984523</v>
      </c>
      <c r="AM30" s="70"/>
      <c r="AN30" s="17">
        <v>0.70048911667418912</v>
      </c>
      <c r="AO30" s="17"/>
      <c r="AP30" s="17"/>
      <c r="AQ30" s="17"/>
    </row>
    <row r="31" spans="1:43" ht="14.85" customHeight="1">
      <c r="A31" s="306" t="s">
        <v>190</v>
      </c>
      <c r="B31" s="305"/>
      <c r="C31" s="302">
        <v>3.2500573825827044E-2</v>
      </c>
      <c r="D31" s="304"/>
      <c r="E31" s="302">
        <v>3.3543537345107018E-2</v>
      </c>
      <c r="F31" s="302">
        <v>3.3166553411840355E-2</v>
      </c>
      <c r="G31" s="302">
        <v>3.0756448416717874E-2</v>
      </c>
      <c r="H31" s="302">
        <v>2.793585764226526E-2</v>
      </c>
      <c r="I31" s="304"/>
      <c r="J31" s="302">
        <v>2.9419413948496401E-2</v>
      </c>
      <c r="K31" s="302">
        <v>2.8272932901872144E-2</v>
      </c>
      <c r="L31" s="303">
        <v>2.8644826373723703E-2</v>
      </c>
      <c r="M31" s="302">
        <v>2.8909493556585907E-2</v>
      </c>
      <c r="N31" s="299"/>
      <c r="O31" s="17">
        <v>2.9831383809753996E-2</v>
      </c>
      <c r="P31" s="17">
        <v>2.9097078526246687E-2</v>
      </c>
      <c r="Q31" s="17">
        <v>2.858131256911604E-2</v>
      </c>
      <c r="R31" s="17">
        <v>2.5232856953126239E-2</v>
      </c>
      <c r="S31" s="299"/>
      <c r="T31" s="17">
        <v>2.6424018252605531E-2</v>
      </c>
      <c r="U31" s="17"/>
      <c r="V31" s="17"/>
      <c r="W31" s="17"/>
      <c r="X31" s="299"/>
      <c r="Y31" s="302">
        <v>3.3543537345107018E-2</v>
      </c>
      <c r="Z31" s="302">
        <v>3.3166553411840355E-2</v>
      </c>
      <c r="AA31" s="302">
        <v>3.0756448416717874E-2</v>
      </c>
      <c r="AB31" s="302">
        <v>2.793585764226526E-2</v>
      </c>
      <c r="AC31" s="299"/>
      <c r="AD31" s="302">
        <v>2.9419413948496401E-2</v>
      </c>
      <c r="AE31" s="302">
        <v>2.8272932901872144E-2</v>
      </c>
      <c r="AF31" s="303">
        <v>2.8644826373723703E-2</v>
      </c>
      <c r="AG31" s="302">
        <v>2.8909493556585907E-2</v>
      </c>
      <c r="AH31" s="299"/>
      <c r="AI31" s="17">
        <v>2.9831383809753996E-2</v>
      </c>
      <c r="AJ31" s="17">
        <v>2.9097078526246687E-2</v>
      </c>
      <c r="AK31" s="17">
        <v>2.858131256911604E-2</v>
      </c>
      <c r="AL31" s="17">
        <v>2.5232856953126239E-2</v>
      </c>
      <c r="AM31" s="299"/>
      <c r="AN31" s="17">
        <v>2.6424018252605531E-2</v>
      </c>
      <c r="AO31" s="17"/>
      <c r="AP31" s="17"/>
      <c r="AQ31" s="17"/>
    </row>
    <row r="32" spans="1:43" ht="14.85" customHeight="1">
      <c r="A32" s="59" t="s">
        <v>121</v>
      </c>
      <c r="B32" s="70"/>
      <c r="C32" s="17">
        <v>0.75390232691508541</v>
      </c>
      <c r="E32" s="17">
        <v>0.76975536894246199</v>
      </c>
      <c r="F32" s="17">
        <v>0.78013696875040262</v>
      </c>
      <c r="G32" s="17">
        <v>0.79214288801083299</v>
      </c>
      <c r="H32" s="17">
        <v>0.80892402289520171</v>
      </c>
      <c r="J32" s="17">
        <v>0.8136095672958108</v>
      </c>
      <c r="K32" s="17">
        <v>0.8067823499140081</v>
      </c>
      <c r="L32" s="228">
        <v>0.80779433674667034</v>
      </c>
      <c r="M32" s="17">
        <v>0.79952727955607972</v>
      </c>
      <c r="N32" s="70"/>
      <c r="O32" s="17">
        <v>0.80884927728488509</v>
      </c>
      <c r="P32" s="17">
        <v>0.80817713783379996</v>
      </c>
      <c r="Q32" s="228">
        <v>0.82158878148361969</v>
      </c>
      <c r="R32" s="17">
        <v>0.81726323525500566</v>
      </c>
      <c r="S32" s="70"/>
      <c r="T32" s="17">
        <v>0.81943417165940136</v>
      </c>
      <c r="U32" s="17"/>
      <c r="V32" s="228"/>
      <c r="W32" s="17"/>
      <c r="X32" s="70"/>
      <c r="Y32" s="17">
        <v>0.76975536894246199</v>
      </c>
      <c r="Z32" s="17">
        <v>0.78013696875040262</v>
      </c>
      <c r="AA32" s="17">
        <v>0.79214288801083299</v>
      </c>
      <c r="AB32" s="17">
        <v>0.80892402289520171</v>
      </c>
      <c r="AC32" s="70"/>
      <c r="AD32" s="17">
        <v>0.8136095672958108</v>
      </c>
      <c r="AE32" s="17">
        <v>0.8067823499140081</v>
      </c>
      <c r="AF32" s="17">
        <v>0.80779433674667034</v>
      </c>
      <c r="AG32" s="17">
        <v>0.79952727955607972</v>
      </c>
      <c r="AH32" s="70"/>
      <c r="AI32" s="17">
        <v>0.80884927728488509</v>
      </c>
      <c r="AJ32" s="17">
        <v>0.80817713783379996</v>
      </c>
      <c r="AK32" s="17">
        <v>0.82158878148361969</v>
      </c>
      <c r="AL32" s="17">
        <v>0.81726323525500566</v>
      </c>
      <c r="AM32" s="70"/>
      <c r="AN32" s="17">
        <v>0.81943417165940136</v>
      </c>
      <c r="AO32" s="17"/>
      <c r="AP32" s="17"/>
      <c r="AQ32" s="17"/>
    </row>
    <row r="33" spans="1:43" ht="14.85" customHeight="1">
      <c r="A33" s="59" t="s">
        <v>191</v>
      </c>
      <c r="B33" s="70"/>
      <c r="C33" s="17">
        <v>5.0434384827893169E-2</v>
      </c>
      <c r="E33" s="17">
        <v>5.7344538232994742E-2</v>
      </c>
      <c r="F33" s="17">
        <v>5.8253642560276743E-2</v>
      </c>
      <c r="G33" s="17">
        <v>5.9384988364741091E-2</v>
      </c>
      <c r="H33" s="17">
        <v>6.0713525062896519E-2</v>
      </c>
      <c r="J33" s="17">
        <v>6.3719067901930077E-2</v>
      </c>
      <c r="K33" s="17">
        <v>6.4288926350068845E-2</v>
      </c>
      <c r="L33" s="228">
        <v>6.4723365524808549E-2</v>
      </c>
      <c r="M33" s="17">
        <v>6.5020836358260364E-2</v>
      </c>
      <c r="N33" s="70"/>
      <c r="O33" s="17">
        <v>6.3920468459492702E-2</v>
      </c>
      <c r="P33" s="17">
        <v>6.3299505305357481E-2</v>
      </c>
      <c r="Q33" s="228">
        <v>6.2701422194180276E-2</v>
      </c>
      <c r="R33" s="17">
        <v>6.2012817640524041E-2</v>
      </c>
      <c r="S33" s="70"/>
      <c r="T33" s="17">
        <v>6.0184954500732989E-2</v>
      </c>
      <c r="U33" s="17"/>
      <c r="V33" s="228"/>
      <c r="W33" s="17"/>
      <c r="X33" s="70"/>
      <c r="Y33" s="17">
        <v>5.7344538232994742E-2</v>
      </c>
      <c r="Z33" s="17">
        <v>5.9280191181206116E-2</v>
      </c>
      <c r="AA33" s="17">
        <v>6.1392090414772477E-2</v>
      </c>
      <c r="AB33" s="17">
        <v>6.2706973251501985E-2</v>
      </c>
      <c r="AC33" s="70"/>
      <c r="AD33" s="17">
        <v>6.3719067901930077E-2</v>
      </c>
      <c r="AE33" s="17">
        <v>6.4786667195714562E-2</v>
      </c>
      <c r="AF33" s="17">
        <v>6.4775250690887756E-2</v>
      </c>
      <c r="AG33" s="17">
        <v>6.4694638140082264E-2</v>
      </c>
      <c r="AH33" s="70"/>
      <c r="AI33" s="17">
        <v>6.3920468459492702E-2</v>
      </c>
      <c r="AJ33" s="17">
        <v>6.2813985999390948E-2</v>
      </c>
      <c r="AK33" s="17">
        <v>6.1476634410089596E-2</v>
      </c>
      <c r="AL33" s="17">
        <v>6.0533913416787183E-2</v>
      </c>
      <c r="AM33" s="70"/>
      <c r="AN33" s="17">
        <v>6.0184954500732989E-2</v>
      </c>
      <c r="AO33" s="17"/>
      <c r="AP33" s="17"/>
      <c r="AQ33" s="17"/>
    </row>
    <row r="34" spans="1:43" ht="14.85" customHeight="1">
      <c r="A34" s="100" t="s">
        <v>202</v>
      </c>
    </row>
    <row r="35" spans="1:43" ht="14.85" customHeight="1">
      <c r="C35" s="107"/>
      <c r="F35" s="107"/>
      <c r="H35" s="107"/>
      <c r="K35" s="107"/>
      <c r="M35" s="107"/>
      <c r="P35" s="107"/>
      <c r="R35" s="107"/>
      <c r="U35" s="107"/>
      <c r="W35" s="107"/>
      <c r="Y35" s="107"/>
      <c r="Z35" s="107"/>
      <c r="AD35" s="107"/>
      <c r="AE35" s="107"/>
      <c r="AF35" s="235"/>
      <c r="AG35" s="235"/>
      <c r="AI35" s="107"/>
      <c r="AJ35" s="107"/>
      <c r="AK35" s="235"/>
      <c r="AL35" s="235"/>
      <c r="AN35" s="107"/>
      <c r="AO35" s="107"/>
      <c r="AP35" s="235"/>
      <c r="AQ35" s="235"/>
    </row>
    <row r="36" spans="1:43" ht="14.85" customHeight="1">
      <c r="G36" s="107"/>
      <c r="L36" s="256"/>
      <c r="M36" s="256"/>
      <c r="Q36" s="261"/>
      <c r="R36" s="261"/>
      <c r="V36" s="261"/>
      <c r="W36" s="261"/>
      <c r="Z36" s="254"/>
      <c r="AA36" s="107"/>
      <c r="AE36" s="254"/>
      <c r="AF36" s="107"/>
      <c r="AJ36" s="254"/>
      <c r="AK36" s="107"/>
      <c r="AO36" s="254"/>
      <c r="AP36" s="107"/>
    </row>
    <row r="37" spans="1:43" ht="14.85" customHeight="1">
      <c r="E37" s="107"/>
      <c r="F37" s="280"/>
      <c r="J37" s="280"/>
      <c r="K37" s="280"/>
      <c r="L37" s="293"/>
      <c r="M37" s="293"/>
      <c r="O37" s="280"/>
      <c r="P37" s="280"/>
      <c r="Q37" s="293"/>
      <c r="R37" s="293"/>
      <c r="T37" s="280"/>
      <c r="U37" s="280"/>
      <c r="V37" s="293"/>
      <c r="W37" s="293"/>
      <c r="Y37" s="266"/>
      <c r="Z37" s="256"/>
      <c r="AA37" s="256"/>
      <c r="AD37" s="266"/>
      <c r="AE37" s="256"/>
      <c r="AF37" s="294"/>
      <c r="AG37" s="294"/>
      <c r="AI37" s="266"/>
      <c r="AJ37" s="256"/>
      <c r="AK37" s="294"/>
      <c r="AL37" s="294"/>
      <c r="AN37" s="266"/>
      <c r="AO37" s="256"/>
      <c r="AP37" s="294"/>
      <c r="AQ37" s="294"/>
    </row>
    <row r="38" spans="1:43" ht="14.85" customHeight="1">
      <c r="H38" s="107"/>
      <c r="J38" s="107"/>
      <c r="O38" s="107"/>
      <c r="T38" s="107"/>
    </row>
    <row r="40" spans="1:43" ht="14.85" customHeight="1">
      <c r="C40" s="107"/>
      <c r="H40" s="107"/>
      <c r="M40" s="107"/>
      <c r="R40" s="107"/>
      <c r="W40" s="107"/>
    </row>
    <row r="41" spans="1:43" ht="14.85" customHeight="1">
      <c r="AA41" s="235"/>
      <c r="AF41" s="235"/>
      <c r="AK41" s="235"/>
      <c r="AP41" s="235"/>
    </row>
  </sheetData>
  <mergeCells count="8">
    <mergeCell ref="AN6:AQ6"/>
    <mergeCell ref="AI6:AL6"/>
    <mergeCell ref="AD6:AG6"/>
    <mergeCell ref="E6:H6"/>
    <mergeCell ref="Y6:AB6"/>
    <mergeCell ref="O6:R6"/>
    <mergeCell ref="J6:M6"/>
    <mergeCell ref="T6:W6"/>
  </mergeCells>
  <conditionalFormatting sqref="B7:B14">
    <cfRule type="containsErrors" dxfId="393" priority="447">
      <formula>ISERROR(B7)</formula>
    </cfRule>
  </conditionalFormatting>
  <conditionalFormatting sqref="E7:H7">
    <cfRule type="containsErrors" dxfId="392" priority="18">
      <formula>ISERROR(E7)</formula>
    </cfRule>
  </conditionalFormatting>
  <conditionalFormatting sqref="E15:H15">
    <cfRule type="containsErrors" dxfId="391" priority="85">
      <formula>ISERROR(E15)</formula>
    </cfRule>
  </conditionalFormatting>
  <conditionalFormatting sqref="F8:F14">
    <cfRule type="containsErrors" dxfId="390" priority="90">
      <formula>ISERROR(F8)</formula>
    </cfRule>
  </conditionalFormatting>
  <conditionalFormatting sqref="F16:F25">
    <cfRule type="containsErrors" dxfId="389" priority="86">
      <formula>ISERROR(F16)</formula>
    </cfRule>
  </conditionalFormatting>
  <conditionalFormatting sqref="J7:M7">
    <cfRule type="containsErrors" dxfId="388" priority="17">
      <formula>ISERROR(J7)</formula>
    </cfRule>
  </conditionalFormatting>
  <conditionalFormatting sqref="J15:M15">
    <cfRule type="containsErrors" dxfId="387" priority="35">
      <formula>ISERROR(J15)</formula>
    </cfRule>
  </conditionalFormatting>
  <conditionalFormatting sqref="K8:K14">
    <cfRule type="containsErrors" dxfId="386" priority="62">
      <formula>ISERROR(K8)</formula>
    </cfRule>
  </conditionalFormatting>
  <conditionalFormatting sqref="K16:K25">
    <cfRule type="containsErrors" dxfId="385" priority="58">
      <formula>ISERROR(K16)</formula>
    </cfRule>
  </conditionalFormatting>
  <conditionalFormatting sqref="N8:N33">
    <cfRule type="containsErrors" dxfId="384" priority="28">
      <formula>ISERROR(N8)</formula>
    </cfRule>
  </conditionalFormatting>
  <conditionalFormatting sqref="O7:R7">
    <cfRule type="containsErrors" dxfId="383" priority="15">
      <formula>ISERROR(O7)</formula>
    </cfRule>
  </conditionalFormatting>
  <conditionalFormatting sqref="O15:R15">
    <cfRule type="containsErrors" dxfId="382" priority="24">
      <formula>ISERROR(O15)</formula>
    </cfRule>
  </conditionalFormatting>
  <conditionalFormatting sqref="P8:P14">
    <cfRule type="containsErrors" dxfId="381" priority="27">
      <formula>ISERROR(P8)</formula>
    </cfRule>
  </conditionalFormatting>
  <conditionalFormatting sqref="P16:P25">
    <cfRule type="containsErrors" dxfId="380" priority="26">
      <formula>ISERROR(P16)</formula>
    </cfRule>
  </conditionalFormatting>
  <conditionalFormatting sqref="S8:S33">
    <cfRule type="containsErrors" dxfId="379" priority="12">
      <formula>ISERROR(S8)</formula>
    </cfRule>
  </conditionalFormatting>
  <conditionalFormatting sqref="T7:W7">
    <cfRule type="containsErrors" dxfId="378" priority="7">
      <formula>ISERROR(T7)</formula>
    </cfRule>
  </conditionalFormatting>
  <conditionalFormatting sqref="T15:W15">
    <cfRule type="containsErrors" dxfId="377" priority="9">
      <formula>ISERROR(T15)</formula>
    </cfRule>
  </conditionalFormatting>
  <conditionalFormatting sqref="U8:U14">
    <cfRule type="containsErrors" dxfId="376" priority="11">
      <formula>ISERROR(U8)</formula>
    </cfRule>
  </conditionalFormatting>
  <conditionalFormatting sqref="U16:U25">
    <cfRule type="containsErrors" dxfId="375" priority="10">
      <formula>ISERROR(U16)</formula>
    </cfRule>
  </conditionalFormatting>
  <conditionalFormatting sqref="X8:X33 AC8:AC33 C15 B16:B33">
    <cfRule type="containsErrors" dxfId="374" priority="33">
      <formula>ISERROR(B8)</formula>
    </cfRule>
  </conditionalFormatting>
  <conditionalFormatting sqref="Y15:AB15">
    <cfRule type="containsErrors" dxfId="373" priority="64">
      <formula>ISERROR(Y15)</formula>
    </cfRule>
  </conditionalFormatting>
  <conditionalFormatting sqref="Z7:Z14 AE7:AE14">
    <cfRule type="containsErrors" dxfId="372" priority="19">
      <formula>ISERROR(Z7)</formula>
    </cfRule>
  </conditionalFormatting>
  <conditionalFormatting sqref="Z16:Z25">
    <cfRule type="containsErrors" dxfId="371" priority="67">
      <formula>ISERROR(Z16)</formula>
    </cfRule>
  </conditionalFormatting>
  <conditionalFormatting sqref="AD15:AG15">
    <cfRule type="containsErrors" dxfId="370" priority="34">
      <formula>ISERROR(AD15)</formula>
    </cfRule>
  </conditionalFormatting>
  <conditionalFormatting sqref="AE16:AE25">
    <cfRule type="containsErrors" dxfId="369" priority="39">
      <formula>ISERROR(AE16)</formula>
    </cfRule>
  </conditionalFormatting>
  <conditionalFormatting sqref="AH8:AH33">
    <cfRule type="containsErrors" dxfId="368" priority="20">
      <formula>ISERROR(AH8)</formula>
    </cfRule>
  </conditionalFormatting>
  <conditionalFormatting sqref="AI15:AL15">
    <cfRule type="containsErrors" dxfId="367" priority="13">
      <formula>ISERROR(AI15)</formula>
    </cfRule>
  </conditionalFormatting>
  <conditionalFormatting sqref="AJ7:AJ14">
    <cfRule type="containsErrors" dxfId="366" priority="14">
      <formula>ISERROR(AJ7)</formula>
    </cfRule>
  </conditionalFormatting>
  <conditionalFormatting sqref="AJ16:AJ25">
    <cfRule type="containsErrors" dxfId="365" priority="23">
      <formula>ISERROR(AJ16)</formula>
    </cfRule>
  </conditionalFormatting>
  <conditionalFormatting sqref="AM8:AM33">
    <cfRule type="containsErrors" dxfId="364" priority="5">
      <formula>ISERROR(AM8)</formula>
    </cfRule>
  </conditionalFormatting>
  <conditionalFormatting sqref="AN15:AQ15">
    <cfRule type="containsErrors" dxfId="363" priority="1">
      <formula>ISERROR(AN15)</formula>
    </cfRule>
  </conditionalFormatting>
  <conditionalFormatting sqref="AO7:AO14">
    <cfRule type="containsErrors" dxfId="362" priority="2">
      <formula>ISERROR(AO7)</formula>
    </cfRule>
  </conditionalFormatting>
  <conditionalFormatting sqref="AO16:AO25">
    <cfRule type="containsErrors" dxfId="361" priority="6">
      <formula>ISERROR(AO16)</formula>
    </cfRule>
  </conditionalFormatting>
  <printOptions horizontalCentered="1" verticalCentered="1"/>
  <pageMargins left="0.23622047244094491" right="0.23622047244094491" top="0.74803149606299213" bottom="0.74803149606299213" header="0.31496062992125984" footer="0.31496062992125984"/>
  <pageSetup paperSize="9" scale="36"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A9530-2DC7-4E13-85AE-ABB6098A9393}">
  <sheetPr>
    <tabColor theme="4"/>
    <pageSetUpPr fitToPage="1"/>
  </sheetPr>
  <dimension ref="A1:H39"/>
  <sheetViews>
    <sheetView showGridLines="0" zoomScale="85" zoomScaleNormal="85" workbookViewId="0">
      <selection activeCell="A6" sqref="A6"/>
    </sheetView>
  </sheetViews>
  <sheetFormatPr defaultColWidth="9.42578125" defaultRowHeight="16.5"/>
  <cols>
    <col min="1" max="1" width="98.42578125" style="116" customWidth="1"/>
    <col min="2" max="6" width="12.42578125" style="116" customWidth="1"/>
    <col min="7" max="16384" width="9.42578125" style="116"/>
  </cols>
  <sheetData>
    <row r="1" spans="1:6" ht="27.75">
      <c r="A1" s="152" t="str">
        <f>CONTENT!$A$1</f>
        <v>ADDIKO GROUP - KEY FINANCIAL DATA</v>
      </c>
      <c r="B1" s="142"/>
      <c r="C1" s="142"/>
      <c r="D1" s="142"/>
      <c r="E1" s="142"/>
      <c r="F1" s="142"/>
    </row>
    <row r="2" spans="1:6" ht="18">
      <c r="A2" s="159" t="str">
        <f>CONTENT!$A$2</f>
        <v>Last update: 13 May 2026</v>
      </c>
      <c r="B2" s="160"/>
      <c r="C2" s="142"/>
      <c r="D2" s="160"/>
      <c r="E2" s="142"/>
      <c r="F2" s="142"/>
    </row>
    <row r="6" spans="1:6" ht="18.75">
      <c r="A6" s="153" t="str">
        <f>CONTENT!$A$6</f>
        <v>Quarterly data - 1Q26 Results</v>
      </c>
    </row>
    <row r="10" spans="1:6" ht="18">
      <c r="A10" s="149" t="s">
        <v>16</v>
      </c>
    </row>
    <row r="11" spans="1:6" ht="18">
      <c r="A11" s="158" t="s">
        <v>18</v>
      </c>
    </row>
    <row r="12" spans="1:6" ht="18">
      <c r="A12" s="158" t="s">
        <v>17</v>
      </c>
    </row>
    <row r="13" spans="1:6" ht="18">
      <c r="A13" s="158" t="s">
        <v>21</v>
      </c>
    </row>
    <row r="14" spans="1:6" ht="18">
      <c r="A14" s="158" t="s">
        <v>20</v>
      </c>
    </row>
    <row r="15" spans="1:6" ht="18">
      <c r="A15" s="158" t="s">
        <v>19</v>
      </c>
    </row>
    <row r="16" spans="1:6" ht="18">
      <c r="A16" s="158" t="s">
        <v>22</v>
      </c>
    </row>
    <row r="17" spans="1:1" ht="18">
      <c r="A17" s="158" t="s">
        <v>23</v>
      </c>
    </row>
    <row r="18" spans="1:1" ht="18">
      <c r="A18" s="158" t="s">
        <v>24</v>
      </c>
    </row>
    <row r="19" spans="1:1" ht="18">
      <c r="A19" s="158" t="s">
        <v>25</v>
      </c>
    </row>
    <row r="39" spans="1:8" s="142" customFormat="1" ht="47.25" customHeight="1">
      <c r="A39" s="330" t="str">
        <f>CONTENT!$A$40</f>
        <v>File optimised for data processing, not for printing.
For fields that contain zero values or null, data is not available.
Figures could be slightly different from financial report and presentation due to roundings.</v>
      </c>
      <c r="B39" s="330"/>
      <c r="C39" s="330"/>
      <c r="D39" s="330"/>
      <c r="E39" s="330"/>
      <c r="F39" s="146"/>
      <c r="G39" s="147"/>
      <c r="H39" s="147"/>
    </row>
  </sheetData>
  <mergeCells count="1">
    <mergeCell ref="A39:E39"/>
  </mergeCells>
  <hyperlinks>
    <hyperlink ref="A11" location="Croatia!A1" display="Croatia" xr:uid="{D65DE339-456D-4E61-8E41-87686078434C}"/>
    <hyperlink ref="A12" location="Slovenia!A1" display="Slovenia" xr:uid="{050F4E60-19BA-4A1F-BF1C-C85BFC27479A}"/>
    <hyperlink ref="A13" location="'BiH-Banja Luka'!A1" display="BiH-Banja Luka" xr:uid="{2D5A54AC-4903-41A6-8254-4631C1FF1576}"/>
    <hyperlink ref="A14" location="'BiH-Sarajevo'!A1" display="BiH-Sarajevo" xr:uid="{47D55F0E-4A42-476C-A573-4469A431D06B}"/>
    <hyperlink ref="A15" location="Serbia!A1" display="Serbia" xr:uid="{B53DBE8A-34ED-4BC6-B7BC-ED427291D80B}"/>
    <hyperlink ref="A16" location="Montenegro!A1" display="Montenegro" xr:uid="{356DEADC-5B6F-443C-83CD-582054FB3C85}"/>
    <hyperlink ref="A17" location="'Austria (HQ)'!A1" display="Austria (HQ)" xr:uid="{DBE6A6EC-290E-4EC3-BE9B-1FA95C5A8367}"/>
    <hyperlink ref="A18" location="Recon.!A1" display="Recon." xr:uid="{858272AB-F527-48CA-9705-80D68FCD44DA}"/>
    <hyperlink ref="A19" location="Group!A1" display="Group" xr:uid="{6D3A9823-AF97-4D60-BFA9-14CB3DDE1BE0}"/>
  </hyperlinks>
  <printOptions horizontalCentered="1" verticalCentered="1"/>
  <pageMargins left="0.23622047244094491" right="0.23622047244094491" top="0.74803149606299213" bottom="0.74803149606299213" header="0.31496062992125984" footer="0.31496062992125984"/>
  <pageSetup paperSize="9" scale="71" orientation="landscape" r:id="rId1"/>
  <headerFooter>
    <oddHeader>&amp;LAddiko Bank AG&amp;R&amp;A</oddHeader>
    <oddFooter>&amp;C_x000D_&amp;1#&amp;"Calibri"&amp;10&amp;K000000 This document is classified as: INTERNAL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93BF6-75DC-4628-9EF1-1526A016EB5B}">
  <sheetPr>
    <tabColor rgb="FFFF4D5A"/>
    <pageSetUpPr fitToPage="1"/>
  </sheetPr>
  <dimension ref="A1:AQ40"/>
  <sheetViews>
    <sheetView showGridLines="0" zoomScale="85" zoomScaleNormal="85" zoomScaleSheetLayoutView="55" workbookViewId="0">
      <pane xSplit="1" ySplit="7" topLeftCell="B8" activePane="bottomRight" state="frozen"/>
      <selection pane="topRight" activeCell="BI8" sqref="BI8:BL39"/>
      <selection pane="bottomLeft" activeCell="BI8" sqref="BI8:BL39"/>
      <selection pane="bottomRight"/>
    </sheetView>
  </sheetViews>
  <sheetFormatPr defaultColWidth="11.42578125" defaultRowHeight="13.5"/>
  <cols>
    <col min="1" max="1" width="45.5703125" style="100" customWidth="1"/>
    <col min="2" max="2" width="1.5703125" style="27" customWidth="1"/>
    <col min="3" max="3" width="11.5703125" style="27" customWidth="1"/>
    <col min="4" max="4" width="1.5703125" style="100" customWidth="1"/>
    <col min="5" max="8" width="11.5703125" style="27" customWidth="1"/>
    <col min="9" max="9" width="1.5703125" style="100" customWidth="1"/>
    <col min="10" max="13" width="11.5703125" style="27" customWidth="1"/>
    <col min="14" max="14" width="1.5703125" style="100" customWidth="1"/>
    <col min="15" max="18" width="11.5703125" style="27" customWidth="1"/>
    <col min="19" max="19" width="1.5703125" style="27" customWidth="1"/>
    <col min="20" max="23" width="11.5703125" style="27" customWidth="1"/>
    <col min="24" max="24" width="1.5703125" style="27" customWidth="1"/>
    <col min="25" max="28" width="11.5703125" style="27" customWidth="1"/>
    <col min="29" max="29" width="1.5703125" style="27" customWidth="1"/>
    <col min="30" max="33" width="11.5703125" style="27" customWidth="1"/>
    <col min="34" max="34" width="1.5703125" style="27" customWidth="1"/>
    <col min="35" max="38" width="11.5703125" style="27" customWidth="1"/>
    <col min="39" max="39" width="1.5703125" style="27" customWidth="1"/>
    <col min="40" max="43" width="11.5703125" style="27" customWidth="1"/>
    <col min="44" max="16384" width="11.42578125" style="100"/>
  </cols>
  <sheetData>
    <row r="1" spans="1:43" ht="27.75">
      <c r="A1" s="152" t="s">
        <v>206</v>
      </c>
    </row>
    <row r="2" spans="1:43" ht="14.85" customHeight="1">
      <c r="A2" s="62"/>
    </row>
    <row r="3" spans="1:43" ht="14.85" customHeight="1">
      <c r="A3" s="27"/>
      <c r="B3" s="103"/>
      <c r="C3" s="103"/>
      <c r="E3" s="103"/>
      <c r="F3" s="103"/>
      <c r="G3" s="103"/>
      <c r="H3" s="103"/>
      <c r="J3" s="103"/>
      <c r="K3" s="103"/>
      <c r="L3" s="103"/>
      <c r="M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row>
    <row r="4" spans="1:43" ht="14.85" customHeight="1">
      <c r="A4" s="27"/>
      <c r="B4" s="127"/>
      <c r="C4" s="127"/>
      <c r="E4" s="127"/>
      <c r="F4" s="127"/>
      <c r="G4" s="127"/>
      <c r="H4" s="127"/>
      <c r="J4" s="127"/>
      <c r="K4" s="127"/>
      <c r="L4" s="127"/>
      <c r="M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row>
    <row r="5" spans="1:43" ht="14.85" customHeight="1">
      <c r="B5" s="100"/>
      <c r="C5" s="100"/>
      <c r="E5" s="100"/>
      <c r="F5" s="100"/>
      <c r="G5" s="100"/>
      <c r="H5" s="100"/>
      <c r="J5" s="100"/>
      <c r="K5" s="100"/>
      <c r="L5" s="100"/>
      <c r="M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row>
    <row r="6" spans="1:43" ht="14.85" customHeight="1">
      <c r="A6" s="101" t="s">
        <v>85</v>
      </c>
      <c r="B6" s="22"/>
      <c r="C6" s="162">
        <v>2022</v>
      </c>
      <c r="E6" s="331" t="s">
        <v>32</v>
      </c>
      <c r="F6" s="331"/>
      <c r="G6" s="331"/>
      <c r="H6" s="331"/>
      <c r="J6" s="331" t="s">
        <v>86</v>
      </c>
      <c r="K6" s="331"/>
      <c r="L6" s="331"/>
      <c r="M6" s="331"/>
      <c r="O6" s="331" t="s">
        <v>87</v>
      </c>
      <c r="P6" s="331"/>
      <c r="Q6" s="331"/>
      <c r="R6" s="331"/>
      <c r="S6" s="1"/>
      <c r="T6" s="331" t="s">
        <v>282</v>
      </c>
      <c r="U6" s="331"/>
      <c r="V6" s="331"/>
      <c r="W6" s="331"/>
      <c r="X6" s="1"/>
      <c r="Y6" s="331" t="s">
        <v>33</v>
      </c>
      <c r="Z6" s="331"/>
      <c r="AA6" s="331"/>
      <c r="AB6" s="331"/>
      <c r="AC6" s="100"/>
      <c r="AD6" s="331" t="s">
        <v>34</v>
      </c>
      <c r="AE6" s="331"/>
      <c r="AF6" s="331"/>
      <c r="AG6" s="331"/>
      <c r="AH6" s="100"/>
      <c r="AI6" s="331" t="s">
        <v>35</v>
      </c>
      <c r="AJ6" s="331"/>
      <c r="AK6" s="331"/>
      <c r="AL6" s="331"/>
      <c r="AM6" s="100"/>
      <c r="AN6" s="331" t="s">
        <v>281</v>
      </c>
      <c r="AO6" s="331"/>
      <c r="AP6" s="331"/>
      <c r="AQ6" s="331"/>
    </row>
    <row r="7" spans="1:43" ht="14.85" customHeight="1">
      <c r="A7" s="101" t="s">
        <v>36</v>
      </c>
      <c r="B7" s="5"/>
      <c r="C7" s="162" t="s">
        <v>37</v>
      </c>
      <c r="E7" s="7" t="s">
        <v>38</v>
      </c>
      <c r="F7" s="96" t="s">
        <v>39</v>
      </c>
      <c r="G7" s="144" t="s">
        <v>40</v>
      </c>
      <c r="H7" s="144" t="s">
        <v>37</v>
      </c>
      <c r="J7" s="7" t="s">
        <v>38</v>
      </c>
      <c r="K7" s="96" t="s">
        <v>39</v>
      </c>
      <c r="L7" s="144" t="s">
        <v>40</v>
      </c>
      <c r="M7" s="144" t="s">
        <v>37</v>
      </c>
      <c r="O7" s="7" t="s">
        <v>38</v>
      </c>
      <c r="P7" s="96" t="s">
        <v>39</v>
      </c>
      <c r="Q7" s="144" t="s">
        <v>40</v>
      </c>
      <c r="R7" s="144" t="s">
        <v>37</v>
      </c>
      <c r="S7" s="5"/>
      <c r="T7" s="7" t="s">
        <v>38</v>
      </c>
      <c r="U7" s="96" t="s">
        <v>39</v>
      </c>
      <c r="V7" s="144" t="s">
        <v>40</v>
      </c>
      <c r="W7" s="144" t="s">
        <v>37</v>
      </c>
      <c r="X7" s="5"/>
      <c r="Y7" s="7" t="s">
        <v>38</v>
      </c>
      <c r="Z7" s="96" t="s">
        <v>41</v>
      </c>
      <c r="AA7" s="144" t="s">
        <v>42</v>
      </c>
      <c r="AB7" s="144" t="s">
        <v>43</v>
      </c>
      <c r="AC7" s="100"/>
      <c r="AD7" s="7" t="s">
        <v>38</v>
      </c>
      <c r="AE7" s="96" t="s">
        <v>41</v>
      </c>
      <c r="AF7" s="144" t="s">
        <v>42</v>
      </c>
      <c r="AG7" s="144" t="s">
        <v>43</v>
      </c>
      <c r="AH7" s="100"/>
      <c r="AI7" s="7" t="s">
        <v>38</v>
      </c>
      <c r="AJ7" s="96" t="s">
        <v>41</v>
      </c>
      <c r="AK7" s="144" t="s">
        <v>42</v>
      </c>
      <c r="AL7" s="144" t="s">
        <v>43</v>
      </c>
      <c r="AM7" s="100"/>
      <c r="AN7" s="7" t="s">
        <v>38</v>
      </c>
      <c r="AO7" s="96" t="s">
        <v>41</v>
      </c>
      <c r="AP7" s="144" t="s">
        <v>42</v>
      </c>
      <c r="AQ7" s="144" t="s">
        <v>43</v>
      </c>
    </row>
    <row r="8" spans="1:43" ht="14.85" customHeight="1">
      <c r="A8" s="322" t="s">
        <v>98</v>
      </c>
      <c r="B8" s="73"/>
      <c r="C8" s="220">
        <v>57.263139920000206</v>
      </c>
      <c r="E8" s="220">
        <v>16.730436639589065</v>
      </c>
      <c r="F8" s="220">
        <v>34.856028180000422</v>
      </c>
      <c r="G8" s="220">
        <v>53.362941670000424</v>
      </c>
      <c r="H8" s="220">
        <v>72.619848740000009</v>
      </c>
      <c r="J8" s="220">
        <v>19.139893279999978</v>
      </c>
      <c r="K8" s="220">
        <v>38.208231361262065</v>
      </c>
      <c r="L8" s="220">
        <v>57.515869010000003</v>
      </c>
      <c r="M8" s="220">
        <v>77.155625891143117</v>
      </c>
      <c r="O8" s="220">
        <v>18.691799689999925</v>
      </c>
      <c r="P8" s="220">
        <v>37.341284900451981</v>
      </c>
      <c r="Q8" s="220">
        <v>56.071998030451979</v>
      </c>
      <c r="R8" s="220">
        <v>75.429532240451906</v>
      </c>
      <c r="S8" s="20"/>
      <c r="T8" s="220">
        <v>18.653700339999993</v>
      </c>
      <c r="U8" s="220"/>
      <c r="V8" s="220"/>
      <c r="W8" s="220"/>
      <c r="X8" s="20"/>
      <c r="Y8" s="220">
        <v>16.730436639589065</v>
      </c>
      <c r="Z8" s="220">
        <v>18.125591540411357</v>
      </c>
      <c r="AA8" s="220">
        <v>18.506913490000002</v>
      </c>
      <c r="AB8" s="220">
        <v>19.256907069999585</v>
      </c>
      <c r="AC8" s="20"/>
      <c r="AD8" s="220">
        <v>19.139893279999978</v>
      </c>
      <c r="AE8" s="220">
        <v>19.068338081262088</v>
      </c>
      <c r="AF8" s="220">
        <v>19.307637648737938</v>
      </c>
      <c r="AG8" s="220">
        <v>19.639756881143114</v>
      </c>
      <c r="AH8" s="20"/>
      <c r="AI8" s="220">
        <v>18.691799689999925</v>
      </c>
      <c r="AJ8" s="220">
        <v>18.649485210452056</v>
      </c>
      <c r="AK8" s="220">
        <v>18.730713129999998</v>
      </c>
      <c r="AL8" s="220">
        <v>19.357534209999926</v>
      </c>
      <c r="AM8" s="20"/>
      <c r="AN8" s="220">
        <v>18.653700339999993</v>
      </c>
      <c r="AO8" s="220"/>
      <c r="AP8" s="220"/>
      <c r="AQ8" s="220"/>
    </row>
    <row r="9" spans="1:43" ht="14.85" customHeight="1">
      <c r="A9" s="111" t="s">
        <v>99</v>
      </c>
      <c r="B9" s="70"/>
      <c r="C9" s="163">
        <v>42.723419870000207</v>
      </c>
      <c r="E9" s="163">
        <v>13.212900729589066</v>
      </c>
      <c r="F9" s="163">
        <v>27.611469600000422</v>
      </c>
      <c r="G9" s="163">
        <v>42.58320994000043</v>
      </c>
      <c r="H9" s="163">
        <v>58.199303950000001</v>
      </c>
      <c r="J9" s="163">
        <v>15.53589612999998</v>
      </c>
      <c r="K9" s="163">
        <v>30.746650691262069</v>
      </c>
      <c r="L9" s="163">
        <v>46.170609339999999</v>
      </c>
      <c r="M9" s="163">
        <v>61.442441891143119</v>
      </c>
      <c r="O9" s="163">
        <v>14.460670489999927</v>
      </c>
      <c r="P9" s="163">
        <v>28.795452000451977</v>
      </c>
      <c r="Q9" s="163">
        <v>43.208743220451979</v>
      </c>
      <c r="R9" s="163">
        <v>57.587818640451907</v>
      </c>
      <c r="S9" s="19"/>
      <c r="T9" s="163">
        <v>14.123093309999996</v>
      </c>
      <c r="U9" s="163"/>
      <c r="V9" s="163"/>
      <c r="W9" s="163"/>
      <c r="X9" s="19"/>
      <c r="Y9" s="163">
        <v>13.212900729589066</v>
      </c>
      <c r="Z9" s="163">
        <v>14.398568870411356</v>
      </c>
      <c r="AA9" s="163">
        <v>14.971740340000007</v>
      </c>
      <c r="AB9" s="163">
        <v>15.616094009999571</v>
      </c>
      <c r="AC9" s="19"/>
      <c r="AD9" s="163">
        <v>15.53589612999998</v>
      </c>
      <c r="AE9" s="163">
        <v>15.210754561262089</v>
      </c>
      <c r="AF9" s="163">
        <v>15.42395864873793</v>
      </c>
      <c r="AG9" s="163">
        <v>15.27183255114312</v>
      </c>
      <c r="AH9" s="19"/>
      <c r="AI9" s="163">
        <v>14.460670489999927</v>
      </c>
      <c r="AJ9" s="163">
        <v>14.33478151045205</v>
      </c>
      <c r="AK9" s="163">
        <v>14.413291220000001</v>
      </c>
      <c r="AL9" s="163">
        <v>14.379075419999928</v>
      </c>
      <c r="AM9" s="19"/>
      <c r="AN9" s="163">
        <v>14.123093309999996</v>
      </c>
      <c r="AO9" s="163"/>
      <c r="AP9" s="163"/>
      <c r="AQ9" s="163"/>
    </row>
    <row r="10" spans="1:43" ht="14.85" customHeight="1">
      <c r="A10" s="176" t="s">
        <v>182</v>
      </c>
      <c r="B10" s="70"/>
      <c r="C10" s="163">
        <v>41.380412983781</v>
      </c>
      <c r="E10" s="163">
        <v>14.733628029999998</v>
      </c>
      <c r="F10" s="163">
        <v>31.052857043972999</v>
      </c>
      <c r="G10" s="163">
        <v>48.997856043973002</v>
      </c>
      <c r="H10" s="163">
        <v>68.357213510000008</v>
      </c>
      <c r="J10" s="163">
        <v>19.612256009999999</v>
      </c>
      <c r="K10" s="163">
        <v>39.289125080000005</v>
      </c>
      <c r="L10" s="163">
        <v>58.870103190000002</v>
      </c>
      <c r="M10" s="163">
        <v>78.167456845435467</v>
      </c>
      <c r="O10" s="163">
        <v>18.214537385479669</v>
      </c>
      <c r="P10" s="163">
        <v>36.288528199999988</v>
      </c>
      <c r="Q10" s="163">
        <v>54.193135445931709</v>
      </c>
      <c r="R10" s="163">
        <v>71.858345525931711</v>
      </c>
      <c r="S10" s="19"/>
      <c r="T10" s="163">
        <v>17.017053519999997</v>
      </c>
      <c r="U10" s="163"/>
      <c r="V10" s="163"/>
      <c r="W10" s="163"/>
      <c r="X10" s="19"/>
      <c r="Y10" s="163">
        <v>14.733628029999998</v>
      </c>
      <c r="Z10" s="163">
        <v>16.319229013973001</v>
      </c>
      <c r="AA10" s="163">
        <v>17.944999000000003</v>
      </c>
      <c r="AB10" s="163">
        <v>19.359357466027006</v>
      </c>
      <c r="AC10" s="19"/>
      <c r="AD10" s="163">
        <v>19.612256009999999</v>
      </c>
      <c r="AE10" s="163">
        <v>19.676869070000006</v>
      </c>
      <c r="AF10" s="163">
        <v>19.580978109999997</v>
      </c>
      <c r="AG10" s="163">
        <v>19.297353655435465</v>
      </c>
      <c r="AH10" s="19"/>
      <c r="AI10" s="163">
        <v>18.214537385479669</v>
      </c>
      <c r="AJ10" s="163">
        <v>18.073990814520318</v>
      </c>
      <c r="AK10" s="163">
        <v>17.904607245931722</v>
      </c>
      <c r="AL10" s="163">
        <v>17.665210080000001</v>
      </c>
      <c r="AM10" s="19"/>
      <c r="AN10" s="163">
        <v>17.017053519999997</v>
      </c>
      <c r="AO10" s="163"/>
      <c r="AP10" s="163"/>
      <c r="AQ10" s="163"/>
    </row>
    <row r="11" spans="1:43" ht="14.85" customHeight="1">
      <c r="A11" s="111" t="s">
        <v>100</v>
      </c>
      <c r="B11" s="70"/>
      <c r="C11" s="163">
        <v>14.539720050000001</v>
      </c>
      <c r="E11" s="163">
        <v>3.5175359100000012</v>
      </c>
      <c r="F11" s="163">
        <v>7.2445585800000005</v>
      </c>
      <c r="G11" s="163">
        <v>10.779731729999998</v>
      </c>
      <c r="H11" s="163">
        <v>14.420544790000001</v>
      </c>
      <c r="J11" s="163">
        <v>3.6039971499999988</v>
      </c>
      <c r="K11" s="163">
        <v>7.46158067</v>
      </c>
      <c r="L11" s="163">
        <v>11.345259670000001</v>
      </c>
      <c r="M11" s="163">
        <v>15.713184</v>
      </c>
      <c r="O11" s="163">
        <v>4.2311291999999998</v>
      </c>
      <c r="P11" s="163">
        <v>8.5458329000000006</v>
      </c>
      <c r="Q11" s="163">
        <v>12.863254809999997</v>
      </c>
      <c r="R11" s="163">
        <v>17.841713600000002</v>
      </c>
      <c r="S11" s="19"/>
      <c r="T11" s="163">
        <v>4.5306070299999988</v>
      </c>
      <c r="U11" s="163"/>
      <c r="V11" s="163"/>
      <c r="W11" s="163"/>
      <c r="X11" s="19"/>
      <c r="Y11" s="163">
        <v>3.5175359100000012</v>
      </c>
      <c r="Z11" s="163">
        <v>3.7270226699999993</v>
      </c>
      <c r="AA11" s="163">
        <v>3.5351731499999977</v>
      </c>
      <c r="AB11" s="163">
        <v>3.6408130600000028</v>
      </c>
      <c r="AC11" s="19"/>
      <c r="AD11" s="163">
        <v>3.6039971499999988</v>
      </c>
      <c r="AE11" s="163">
        <v>3.8575835200000013</v>
      </c>
      <c r="AF11" s="163">
        <v>3.8836790000000008</v>
      </c>
      <c r="AG11" s="163">
        <v>4.3679243299999992</v>
      </c>
      <c r="AH11" s="19"/>
      <c r="AI11" s="163">
        <v>4.2311291999999998</v>
      </c>
      <c r="AJ11" s="163">
        <v>4.3147037000000008</v>
      </c>
      <c r="AK11" s="163">
        <v>4.3174219099999966</v>
      </c>
      <c r="AL11" s="163">
        <v>4.9784587900000048</v>
      </c>
      <c r="AM11" s="19"/>
      <c r="AN11" s="163">
        <v>4.5306070299999988</v>
      </c>
      <c r="AO11" s="163"/>
      <c r="AP11" s="163"/>
      <c r="AQ11" s="163"/>
    </row>
    <row r="12" spans="1:43" ht="14.85" customHeight="1">
      <c r="A12" s="89" t="s">
        <v>207</v>
      </c>
      <c r="B12" s="70"/>
      <c r="C12" s="163">
        <v>-1.1753457600000004</v>
      </c>
      <c r="E12" s="163">
        <v>-0.67447476000000006</v>
      </c>
      <c r="F12" s="163">
        <v>-0.35729717</v>
      </c>
      <c r="G12" s="163">
        <v>-0.49535842000000008</v>
      </c>
      <c r="H12" s="163">
        <v>-0.63028812000000001</v>
      </c>
      <c r="J12" s="163">
        <v>-1.03986669</v>
      </c>
      <c r="K12" s="163">
        <v>-1.9998550999999998</v>
      </c>
      <c r="L12" s="163">
        <v>-2.9790690199999998</v>
      </c>
      <c r="M12" s="163">
        <v>-3.6717899300000001</v>
      </c>
      <c r="O12" s="163">
        <v>-1.2415251199999997</v>
      </c>
      <c r="P12" s="163">
        <v>-2.7154317599999995</v>
      </c>
      <c r="Q12" s="163">
        <v>-3.5333428399999995</v>
      </c>
      <c r="R12" s="163">
        <v>-3.7586970399999995</v>
      </c>
      <c r="S12" s="19"/>
      <c r="T12" s="163">
        <v>-2.36737807</v>
      </c>
      <c r="U12" s="163"/>
      <c r="V12" s="163"/>
      <c r="W12" s="163"/>
      <c r="X12" s="19"/>
      <c r="Y12" s="163">
        <v>-0.67447476000000006</v>
      </c>
      <c r="Z12" s="163">
        <v>0.31717759000000006</v>
      </c>
      <c r="AA12" s="163">
        <v>-0.13806125000000008</v>
      </c>
      <c r="AB12" s="163">
        <v>-0.13492969999999993</v>
      </c>
      <c r="AC12" s="19"/>
      <c r="AD12" s="163">
        <v>-1.03986669</v>
      </c>
      <c r="AE12" s="163">
        <v>-0.95998840999999979</v>
      </c>
      <c r="AF12" s="163">
        <v>-0.97921392000000007</v>
      </c>
      <c r="AG12" s="163">
        <v>-0.69272091000000025</v>
      </c>
      <c r="AH12" s="19"/>
      <c r="AI12" s="163">
        <v>-1.2415251199999997</v>
      </c>
      <c r="AJ12" s="163">
        <v>-1.4739066399999998</v>
      </c>
      <c r="AK12" s="163">
        <v>-0.81791108000000001</v>
      </c>
      <c r="AL12" s="163">
        <v>-0.22535419999999995</v>
      </c>
      <c r="AM12" s="19"/>
      <c r="AN12" s="163">
        <v>-2.36737807</v>
      </c>
      <c r="AO12" s="163"/>
      <c r="AP12" s="163"/>
      <c r="AQ12" s="163"/>
    </row>
    <row r="13" spans="1:43" ht="14.85" customHeight="1">
      <c r="A13" s="90" t="s">
        <v>103</v>
      </c>
      <c r="B13" s="73"/>
      <c r="C13" s="165">
        <v>56.087794160000207</v>
      </c>
      <c r="E13" s="165">
        <v>16.055961879589066</v>
      </c>
      <c r="F13" s="165">
        <v>34.498731010000419</v>
      </c>
      <c r="G13" s="165">
        <v>52.867583250000422</v>
      </c>
      <c r="H13" s="165">
        <v>71.989560620000006</v>
      </c>
      <c r="J13" s="165">
        <v>18.100026589999977</v>
      </c>
      <c r="K13" s="165">
        <v>36.208376261262067</v>
      </c>
      <c r="L13" s="165">
        <v>54.536799990000006</v>
      </c>
      <c r="M13" s="165">
        <v>73.483835961143114</v>
      </c>
      <c r="O13" s="165">
        <v>17.450274569999927</v>
      </c>
      <c r="P13" s="165">
        <v>34.62585314045198</v>
      </c>
      <c r="Q13" s="165">
        <v>52.538655190451976</v>
      </c>
      <c r="R13" s="165">
        <v>71.670835200451904</v>
      </c>
      <c r="S13" s="20"/>
      <c r="T13" s="165">
        <v>16.286322269999992</v>
      </c>
      <c r="U13" s="165"/>
      <c r="V13" s="165"/>
      <c r="W13" s="165"/>
      <c r="X13" s="20"/>
      <c r="Y13" s="165">
        <v>16.055961879589066</v>
      </c>
      <c r="Z13" s="165">
        <v>18.442769130411353</v>
      </c>
      <c r="AA13" s="165">
        <v>18.368852240000002</v>
      </c>
      <c r="AB13" s="165">
        <v>19.121977369999584</v>
      </c>
      <c r="AC13" s="20"/>
      <c r="AD13" s="165">
        <v>18.100026589999977</v>
      </c>
      <c r="AE13" s="165">
        <v>18.10834967126209</v>
      </c>
      <c r="AF13" s="165">
        <v>18.328423728737938</v>
      </c>
      <c r="AG13" s="165">
        <v>18.947035971143109</v>
      </c>
      <c r="AH13" s="20"/>
      <c r="AI13" s="165">
        <v>17.450274569999927</v>
      </c>
      <c r="AJ13" s="165">
        <v>17.175578570452053</v>
      </c>
      <c r="AK13" s="165">
        <v>17.912802049999996</v>
      </c>
      <c r="AL13" s="165">
        <v>19.132180009999928</v>
      </c>
      <c r="AM13" s="20"/>
      <c r="AN13" s="165">
        <v>16.286322269999992</v>
      </c>
      <c r="AO13" s="165"/>
      <c r="AP13" s="165"/>
      <c r="AQ13" s="165"/>
    </row>
    <row r="14" spans="1:43" ht="14.85" customHeight="1" thickBot="1">
      <c r="A14" s="91" t="s">
        <v>67</v>
      </c>
      <c r="B14" s="73"/>
      <c r="C14" s="232">
        <v>-27.011641490000002</v>
      </c>
      <c r="E14" s="232">
        <v>-7.1042846099999988</v>
      </c>
      <c r="F14" s="232">
        <v>-14.458737440000002</v>
      </c>
      <c r="G14" s="232">
        <v>-21.618545109999999</v>
      </c>
      <c r="H14" s="232">
        <v>-29.518721549999995</v>
      </c>
      <c r="J14" s="232">
        <v>-7.8516179999999984</v>
      </c>
      <c r="K14" s="232">
        <v>-15.74869812</v>
      </c>
      <c r="L14" s="232">
        <v>-23.377478820000007</v>
      </c>
      <c r="M14" s="232">
        <v>-31.857921290000007</v>
      </c>
      <c r="O14" s="232">
        <v>-7.9364945999999996</v>
      </c>
      <c r="P14" s="232">
        <v>-16.304514349999998</v>
      </c>
      <c r="Q14" s="232">
        <v>-24.749406060000002</v>
      </c>
      <c r="R14" s="232">
        <v>-34.335257390000002</v>
      </c>
      <c r="S14" s="20"/>
      <c r="T14" s="232">
        <v>-9.3597162199999993</v>
      </c>
      <c r="U14" s="232"/>
      <c r="V14" s="232"/>
      <c r="W14" s="232"/>
      <c r="X14" s="20"/>
      <c r="Y14" s="232">
        <v>-7.1042846099999988</v>
      </c>
      <c r="Z14" s="165">
        <v>-7.3544528300000032</v>
      </c>
      <c r="AA14" s="165">
        <v>-7.1598076699999975</v>
      </c>
      <c r="AB14" s="165">
        <v>-7.9001764399999956</v>
      </c>
      <c r="AC14" s="20"/>
      <c r="AD14" s="232">
        <v>-7.8516179999999984</v>
      </c>
      <c r="AE14" s="165">
        <v>-7.8970801200000018</v>
      </c>
      <c r="AF14" s="165">
        <v>-7.6287807000000072</v>
      </c>
      <c r="AG14" s="165">
        <v>-8.4804424699999998</v>
      </c>
      <c r="AH14" s="20"/>
      <c r="AI14" s="232">
        <v>-7.9364945999999996</v>
      </c>
      <c r="AJ14" s="165">
        <v>-8.3680197499999984</v>
      </c>
      <c r="AK14" s="165">
        <v>-8.4448917100000038</v>
      </c>
      <c r="AL14" s="165">
        <v>-9.5858513300000006</v>
      </c>
      <c r="AM14" s="20"/>
      <c r="AN14" s="232">
        <v>-9.3597162199999993</v>
      </c>
      <c r="AO14" s="165"/>
      <c r="AP14" s="165"/>
      <c r="AQ14" s="165"/>
    </row>
    <row r="15" spans="1:43" ht="14.85" customHeight="1">
      <c r="A15" s="234" t="s">
        <v>104</v>
      </c>
      <c r="B15" s="73"/>
      <c r="C15" s="233">
        <v>29.076152670000205</v>
      </c>
      <c r="E15" s="233">
        <v>8.9516772695890676</v>
      </c>
      <c r="F15" s="233">
        <v>20.039993570000419</v>
      </c>
      <c r="G15" s="233">
        <v>31.249038140000422</v>
      </c>
      <c r="H15" s="233">
        <v>42.470839070000011</v>
      </c>
      <c r="J15" s="233">
        <v>10.248408589999979</v>
      </c>
      <c r="K15" s="233">
        <v>20.459678141262067</v>
      </c>
      <c r="L15" s="258">
        <v>31.159321169999998</v>
      </c>
      <c r="M15" s="233">
        <v>41.625914671143107</v>
      </c>
      <c r="O15" s="233">
        <v>9.513779969999927</v>
      </c>
      <c r="P15" s="233">
        <v>18.321338790451982</v>
      </c>
      <c r="Q15" s="258">
        <v>27.789249130451974</v>
      </c>
      <c r="R15" s="233">
        <v>37.335577810451902</v>
      </c>
      <c r="S15" s="19"/>
      <c r="T15" s="233">
        <v>6.9266060499999931</v>
      </c>
      <c r="U15" s="233"/>
      <c r="V15" s="258"/>
      <c r="W15" s="233"/>
      <c r="X15" s="19"/>
      <c r="Y15" s="233">
        <v>8.9516772695890676</v>
      </c>
      <c r="Z15" s="233">
        <v>11.088316300411352</v>
      </c>
      <c r="AA15" s="233">
        <v>11.209044570000003</v>
      </c>
      <c r="AB15" s="233">
        <v>11.221800929999588</v>
      </c>
      <c r="AC15" s="19"/>
      <c r="AD15" s="233">
        <v>10.248408589999979</v>
      </c>
      <c r="AE15" s="233">
        <v>10.211269551262088</v>
      </c>
      <c r="AF15" s="258">
        <v>10.699643028737931</v>
      </c>
      <c r="AG15" s="233">
        <v>10.466593501143109</v>
      </c>
      <c r="AH15" s="19"/>
      <c r="AI15" s="233">
        <v>9.513779969999927</v>
      </c>
      <c r="AJ15" s="233">
        <v>8.807558820452055</v>
      </c>
      <c r="AK15" s="258">
        <v>9.4679103399999924</v>
      </c>
      <c r="AL15" s="233">
        <v>9.5463286799999274</v>
      </c>
      <c r="AM15" s="19"/>
      <c r="AN15" s="233">
        <v>6.9266060499999931</v>
      </c>
      <c r="AO15" s="233"/>
      <c r="AP15" s="258"/>
      <c r="AQ15" s="233"/>
    </row>
    <row r="16" spans="1:43" ht="14.85" customHeight="1">
      <c r="A16" s="300" t="s">
        <v>105</v>
      </c>
      <c r="B16" s="70"/>
      <c r="C16" s="301">
        <v>-0.52357875999999992</v>
      </c>
      <c r="E16" s="301">
        <v>-0.54864839999999993</v>
      </c>
      <c r="F16" s="301">
        <v>-3.6203139099999997</v>
      </c>
      <c r="G16" s="301">
        <v>-3.8402377699999999</v>
      </c>
      <c r="H16" s="301">
        <v>-6.3662971700000002</v>
      </c>
      <c r="J16" s="301">
        <v>-0.19514654000000001</v>
      </c>
      <c r="K16" s="301">
        <v>-2.51368137</v>
      </c>
      <c r="L16" s="301">
        <v>-4.0472751300000001</v>
      </c>
      <c r="M16" s="301">
        <v>-5.8207917600000005</v>
      </c>
      <c r="O16" s="301">
        <v>0.17732687999999999</v>
      </c>
      <c r="P16" s="301">
        <v>-2.41402758</v>
      </c>
      <c r="Q16" s="301">
        <v>-3.6762060500000002</v>
      </c>
      <c r="R16" s="301">
        <v>-5.5820777999999995</v>
      </c>
      <c r="S16" s="19"/>
      <c r="T16" s="301">
        <v>-4.0610779999999999E-2</v>
      </c>
      <c r="U16" s="301"/>
      <c r="V16" s="301"/>
      <c r="W16" s="301"/>
      <c r="X16" s="19"/>
      <c r="Y16" s="301">
        <v>-0.54864839999999993</v>
      </c>
      <c r="Z16" s="301">
        <v>-3.0716655099999999</v>
      </c>
      <c r="AA16" s="301">
        <v>-0.21992386000000019</v>
      </c>
      <c r="AB16" s="301">
        <v>-2.5260594000000003</v>
      </c>
      <c r="AC16" s="20"/>
      <c r="AD16" s="301">
        <v>-0.19514654000000001</v>
      </c>
      <c r="AE16" s="301">
        <v>-2.3185348299999999</v>
      </c>
      <c r="AF16" s="301">
        <v>-1.53359376</v>
      </c>
      <c r="AG16" s="301">
        <v>-1.7735166300000005</v>
      </c>
      <c r="AH16" s="20"/>
      <c r="AI16" s="301">
        <v>0.17732687999999999</v>
      </c>
      <c r="AJ16" s="301">
        <v>-2.5913544599999998</v>
      </c>
      <c r="AK16" s="301">
        <v>-1.2621784700000003</v>
      </c>
      <c r="AL16" s="301">
        <v>-1.9058717499999993</v>
      </c>
      <c r="AM16" s="20"/>
      <c r="AN16" s="301">
        <v>-4.0610779999999999E-2</v>
      </c>
      <c r="AO16" s="301"/>
      <c r="AP16" s="301"/>
      <c r="AQ16" s="301"/>
    </row>
    <row r="17" spans="1:43" ht="14.85" customHeight="1">
      <c r="A17" s="89" t="s">
        <v>106</v>
      </c>
      <c r="B17" s="70"/>
      <c r="C17" s="163">
        <v>-5.7474230699999991</v>
      </c>
      <c r="E17" s="163">
        <v>-1.7481846400000005</v>
      </c>
      <c r="F17" s="163">
        <v>-4.8465184499999996</v>
      </c>
      <c r="G17" s="163">
        <v>-4.96799663</v>
      </c>
      <c r="H17" s="163">
        <v>-9.4552455900000005</v>
      </c>
      <c r="J17" s="163">
        <v>-2.3925501000000007</v>
      </c>
      <c r="K17" s="163">
        <v>-6.8498484800000021</v>
      </c>
      <c r="L17" s="163">
        <v>-10.323396649999992</v>
      </c>
      <c r="M17" s="163">
        <v>-18.996593209999997</v>
      </c>
      <c r="O17" s="163">
        <v>-3.2958575800000012</v>
      </c>
      <c r="P17" s="163">
        <v>-12.084879560000003</v>
      </c>
      <c r="Q17" s="163">
        <v>-18.15498182999999</v>
      </c>
      <c r="R17" s="163">
        <v>-21.745267070000001</v>
      </c>
      <c r="S17" s="19"/>
      <c r="T17" s="163">
        <v>-4.0365230699999994</v>
      </c>
      <c r="U17" s="163"/>
      <c r="V17" s="163"/>
      <c r="W17" s="163"/>
      <c r="X17" s="19"/>
      <c r="Y17" s="163">
        <v>-1.7481846400000005</v>
      </c>
      <c r="Z17" s="163">
        <v>-3.0983338099999989</v>
      </c>
      <c r="AA17" s="163">
        <v>-0.12147818000000044</v>
      </c>
      <c r="AB17" s="163">
        <v>-4.4872489600000005</v>
      </c>
      <c r="AC17" s="20"/>
      <c r="AD17" s="163">
        <v>-2.3925501000000007</v>
      </c>
      <c r="AE17" s="163">
        <v>-4.457298380000001</v>
      </c>
      <c r="AF17" s="163">
        <v>-3.4735481699999902</v>
      </c>
      <c r="AG17" s="163">
        <v>-8.6731965600000045</v>
      </c>
      <c r="AH17" s="20"/>
      <c r="AI17" s="163">
        <v>-3.2958575800000012</v>
      </c>
      <c r="AJ17" s="163">
        <v>-8.7890219800000011</v>
      </c>
      <c r="AK17" s="163">
        <v>-6.0701022699999871</v>
      </c>
      <c r="AL17" s="163">
        <v>-3.5902852400000107</v>
      </c>
      <c r="AM17" s="20"/>
      <c r="AN17" s="163">
        <v>-4.0365230699999994</v>
      </c>
      <c r="AO17" s="163"/>
      <c r="AP17" s="163"/>
      <c r="AQ17" s="163"/>
    </row>
    <row r="18" spans="1:43" ht="14.85" customHeight="1">
      <c r="A18" s="91" t="s">
        <v>175</v>
      </c>
      <c r="B18" s="70"/>
      <c r="C18" s="165">
        <v>22.805150840000206</v>
      </c>
      <c r="E18" s="165">
        <v>6.6548442295890675</v>
      </c>
      <c r="F18" s="165">
        <v>11.57316121000042</v>
      </c>
      <c r="G18" s="165">
        <v>22.440803740000419</v>
      </c>
      <c r="H18" s="165">
        <v>26.649296310000008</v>
      </c>
      <c r="J18" s="165">
        <v>7.6607119499999783</v>
      </c>
      <c r="K18" s="165">
        <v>11.096148291262065</v>
      </c>
      <c r="L18" s="165">
        <v>16.788649390000007</v>
      </c>
      <c r="M18" s="165">
        <v>16.808529701143112</v>
      </c>
      <c r="O18" s="165">
        <v>6.3952492699999262</v>
      </c>
      <c r="P18" s="165">
        <v>3.8224316504519802</v>
      </c>
      <c r="Q18" s="165">
        <v>5.9580612504519834</v>
      </c>
      <c r="R18" s="165">
        <v>10.008232940451901</v>
      </c>
      <c r="S18" s="20"/>
      <c r="T18" s="165">
        <v>2.8494721999999939</v>
      </c>
      <c r="U18" s="165"/>
      <c r="V18" s="165"/>
      <c r="W18" s="165"/>
      <c r="X18" s="20"/>
      <c r="Y18" s="165">
        <v>6.6548442295890675</v>
      </c>
      <c r="Z18" s="165">
        <v>4.918316980411352</v>
      </c>
      <c r="AA18" s="165">
        <v>10.867642529999999</v>
      </c>
      <c r="AB18" s="165">
        <v>4.2084925699995885</v>
      </c>
      <c r="AC18" s="20"/>
      <c r="AD18" s="165">
        <v>7.6607119499999783</v>
      </c>
      <c r="AE18" s="165">
        <v>3.4354363412620863</v>
      </c>
      <c r="AF18" s="165">
        <v>5.6925010987379423</v>
      </c>
      <c r="AG18" s="165">
        <v>1.9880311143104734E-2</v>
      </c>
      <c r="AH18" s="20"/>
      <c r="AI18" s="165">
        <v>6.3952492699999262</v>
      </c>
      <c r="AJ18" s="165">
        <v>-2.572817619547946</v>
      </c>
      <c r="AK18" s="165">
        <v>2.1356296000000032</v>
      </c>
      <c r="AL18" s="165">
        <v>4.0501716899999174</v>
      </c>
      <c r="AM18" s="20"/>
      <c r="AN18" s="165">
        <v>2.8494721999999939</v>
      </c>
      <c r="AO18" s="165"/>
      <c r="AP18" s="165"/>
      <c r="AQ18" s="165"/>
    </row>
    <row r="19" spans="1:43" ht="14.85" customHeight="1" thickBot="1">
      <c r="A19" s="92"/>
      <c r="B19" s="73"/>
      <c r="C19" s="79"/>
      <c r="E19" s="100"/>
      <c r="F19" s="79"/>
      <c r="G19" s="79"/>
      <c r="H19" s="79"/>
      <c r="J19" s="79"/>
      <c r="K19" s="79"/>
      <c r="L19" s="167"/>
      <c r="M19" s="79"/>
      <c r="O19" s="79"/>
      <c r="P19" s="79"/>
      <c r="Q19" s="167"/>
      <c r="R19" s="79"/>
      <c r="S19" s="73"/>
      <c r="T19" s="79"/>
      <c r="U19" s="79"/>
      <c r="V19" s="167"/>
      <c r="W19" s="79"/>
      <c r="X19" s="73"/>
      <c r="Y19" s="79"/>
      <c r="Z19" s="79"/>
      <c r="AA19" s="79"/>
      <c r="AB19" s="79"/>
      <c r="AC19" s="73"/>
      <c r="AD19" s="79"/>
      <c r="AE19" s="79"/>
      <c r="AF19" s="167"/>
      <c r="AG19" s="79"/>
      <c r="AH19" s="73"/>
      <c r="AI19" s="79"/>
      <c r="AJ19" s="79"/>
      <c r="AK19" s="167"/>
      <c r="AL19" s="79"/>
      <c r="AM19" s="73"/>
      <c r="AN19" s="79"/>
      <c r="AO19" s="79"/>
      <c r="AP19" s="167"/>
      <c r="AQ19" s="79"/>
    </row>
    <row r="20" spans="1:43" ht="14.85" customHeight="1" thickBot="1">
      <c r="A20" s="92" t="s">
        <v>114</v>
      </c>
      <c r="B20" s="73"/>
      <c r="C20" s="79">
        <v>1329.5996388299995</v>
      </c>
      <c r="E20" s="288">
        <v>1362.8880087699997</v>
      </c>
      <c r="F20" s="79">
        <v>1337.6160769199998</v>
      </c>
      <c r="G20" s="79">
        <v>1379.9149804499998</v>
      </c>
      <c r="H20" s="79">
        <v>1447.8273451800003</v>
      </c>
      <c r="J20" s="79">
        <v>1425.6650998099997</v>
      </c>
      <c r="K20" s="79">
        <v>1377.3328715400005</v>
      </c>
      <c r="L20" s="167">
        <v>1346.4200187099998</v>
      </c>
      <c r="M20" s="79">
        <v>1375.8550517200001</v>
      </c>
      <c r="O20" s="79">
        <v>1400.2859200199998</v>
      </c>
      <c r="P20" s="79">
        <v>1424.9008901900004</v>
      </c>
      <c r="Q20" s="167">
        <v>1433.3863879500002</v>
      </c>
      <c r="R20" s="79">
        <v>1428.9097623999996</v>
      </c>
      <c r="S20" s="73"/>
      <c r="T20" s="79">
        <v>1445.05210425</v>
      </c>
      <c r="U20" s="79"/>
      <c r="V20" s="167"/>
      <c r="W20" s="79"/>
      <c r="X20" s="73"/>
      <c r="Y20" s="79">
        <v>1362.8880087699997</v>
      </c>
      <c r="Z20" s="79">
        <v>1337.6160769199998</v>
      </c>
      <c r="AA20" s="79">
        <v>1379.9149804499998</v>
      </c>
      <c r="AB20" s="79">
        <v>1447.8273451800003</v>
      </c>
      <c r="AC20" s="73"/>
      <c r="AD20" s="79">
        <v>1425.6650998099997</v>
      </c>
      <c r="AE20" s="79">
        <v>1377.3328715400005</v>
      </c>
      <c r="AF20" s="167">
        <v>1346.4200187099998</v>
      </c>
      <c r="AG20" s="79">
        <v>1375.8550517200001</v>
      </c>
      <c r="AH20" s="73"/>
      <c r="AI20" s="79">
        <v>1400.2859200199998</v>
      </c>
      <c r="AJ20" s="79">
        <v>1424.9008901900004</v>
      </c>
      <c r="AK20" s="167">
        <v>1433.3863879500002</v>
      </c>
      <c r="AL20" s="79">
        <v>1428.9097623999996</v>
      </c>
      <c r="AM20" s="73"/>
      <c r="AN20" s="79">
        <v>1445.05210425</v>
      </c>
      <c r="AO20" s="79"/>
      <c r="AP20" s="167"/>
      <c r="AQ20" s="79"/>
    </row>
    <row r="21" spans="1:43" ht="14.85" customHeight="1">
      <c r="A21" s="53"/>
      <c r="B21" s="73"/>
      <c r="C21" s="73"/>
      <c r="E21" s="73"/>
      <c r="F21" s="73"/>
      <c r="G21" s="73"/>
      <c r="H21" s="73"/>
      <c r="J21" s="73"/>
      <c r="K21" s="73"/>
      <c r="L21" s="73"/>
      <c r="M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row>
    <row r="22" spans="1:43" ht="14.85" customHeight="1" thickBot="1">
      <c r="A22" s="93" t="s">
        <v>183</v>
      </c>
      <c r="B22" s="85"/>
      <c r="C22" s="86"/>
      <c r="E22" s="86"/>
      <c r="F22" s="86"/>
      <c r="G22" s="86"/>
      <c r="H22" s="86"/>
      <c r="J22" s="86"/>
      <c r="K22" s="86"/>
      <c r="L22" s="86"/>
      <c r="M22" s="86"/>
      <c r="O22" s="86"/>
      <c r="P22" s="86"/>
      <c r="Q22" s="86"/>
      <c r="R22" s="86"/>
      <c r="S22" s="85"/>
      <c r="T22" s="86"/>
      <c r="U22" s="86"/>
      <c r="V22" s="86"/>
      <c r="W22" s="86"/>
      <c r="X22" s="85"/>
      <c r="Y22" s="86"/>
      <c r="Z22" s="86"/>
      <c r="AA22" s="86"/>
      <c r="AB22" s="86"/>
      <c r="AC22" s="85"/>
      <c r="AD22" s="86"/>
      <c r="AE22" s="86"/>
      <c r="AF22" s="86"/>
      <c r="AG22" s="86"/>
      <c r="AH22" s="85"/>
      <c r="AI22" s="86"/>
      <c r="AJ22" s="86"/>
      <c r="AK22" s="86"/>
      <c r="AL22" s="86"/>
      <c r="AM22" s="85"/>
      <c r="AN22" s="86"/>
      <c r="AO22" s="86"/>
      <c r="AP22" s="86"/>
      <c r="AQ22" s="86"/>
    </row>
    <row r="23" spans="1:43" ht="14.85" customHeight="1">
      <c r="A23" s="316" t="s">
        <v>139</v>
      </c>
      <c r="B23" s="70"/>
      <c r="C23" s="227">
        <v>990.39134076000073</v>
      </c>
      <c r="E23" s="227">
        <v>1009.9114567499998</v>
      </c>
      <c r="F23" s="227">
        <v>1021.0256505699999</v>
      </c>
      <c r="G23" s="227">
        <v>1034.41802684</v>
      </c>
      <c r="H23" s="227">
        <v>1029.35455041</v>
      </c>
      <c r="J23" s="227">
        <v>1015.8974213900043</v>
      </c>
      <c r="K23" s="227">
        <v>988.58909434000043</v>
      </c>
      <c r="L23" s="227">
        <v>989.7773346335199</v>
      </c>
      <c r="M23" s="227">
        <v>987.48011586174857</v>
      </c>
      <c r="O23" s="227">
        <v>988.9873460038624</v>
      </c>
      <c r="P23" s="227">
        <v>984.79707738000002</v>
      </c>
      <c r="Q23" s="227">
        <v>996.87851420000004</v>
      </c>
      <c r="R23" s="227">
        <v>989.75889185000005</v>
      </c>
      <c r="S23" s="70"/>
      <c r="T23" s="227">
        <v>992.0751008200001</v>
      </c>
      <c r="U23" s="227"/>
      <c r="V23" s="227"/>
      <c r="W23" s="227"/>
      <c r="X23" s="70"/>
      <c r="Y23" s="227">
        <v>1009.9114567499998</v>
      </c>
      <c r="Z23" s="227">
        <v>1021.0256505699999</v>
      </c>
      <c r="AA23" s="227">
        <v>1034.41802684</v>
      </c>
      <c r="AB23" s="227">
        <v>1029.35455041</v>
      </c>
      <c r="AC23" s="70"/>
      <c r="AD23" s="227">
        <v>1015.8974213900043</v>
      </c>
      <c r="AE23" s="227">
        <v>988.58909434000043</v>
      </c>
      <c r="AF23" s="227">
        <v>989.7773346335199</v>
      </c>
      <c r="AG23" s="227">
        <v>987.48011586174857</v>
      </c>
      <c r="AH23" s="70"/>
      <c r="AI23" s="227">
        <v>988.9873460038624</v>
      </c>
      <c r="AJ23" s="227">
        <v>984.79707738000002</v>
      </c>
      <c r="AK23" s="227">
        <v>996.87851420000004</v>
      </c>
      <c r="AL23" s="227">
        <v>989.75889185000005</v>
      </c>
      <c r="AM23" s="70"/>
      <c r="AN23" s="227">
        <v>992.0751008200001</v>
      </c>
      <c r="AO23" s="227"/>
      <c r="AP23" s="227"/>
      <c r="AQ23" s="227"/>
    </row>
    <row r="24" spans="1:43" ht="14.85" customHeight="1">
      <c r="A24" s="176" t="s">
        <v>111</v>
      </c>
      <c r="B24" s="70"/>
      <c r="C24" s="82">
        <v>953.19617374000063</v>
      </c>
      <c r="E24" s="82">
        <v>972.58044431999986</v>
      </c>
      <c r="F24" s="82">
        <v>982.70982250999987</v>
      </c>
      <c r="G24" s="82">
        <v>994.3523800999991</v>
      </c>
      <c r="H24" s="82">
        <v>997.01969244999987</v>
      </c>
      <c r="J24" s="82">
        <v>1002.0933214599999</v>
      </c>
      <c r="K24" s="82">
        <v>1004.9071746599992</v>
      </c>
      <c r="L24" s="82">
        <v>1004.75047169411</v>
      </c>
      <c r="M24" s="82">
        <v>1002.4463862199999</v>
      </c>
      <c r="O24" s="82">
        <v>1001.5075642100043</v>
      </c>
      <c r="P24" s="82">
        <v>997.15962083000136</v>
      </c>
      <c r="Q24" s="82">
        <v>1008.752689720002</v>
      </c>
      <c r="R24" s="82">
        <v>998.13532585000098</v>
      </c>
      <c r="S24" s="70"/>
      <c r="T24" s="82">
        <v>999.76007841000342</v>
      </c>
      <c r="U24" s="82"/>
      <c r="V24" s="82"/>
      <c r="W24" s="82"/>
      <c r="X24" s="70"/>
      <c r="Y24" s="82">
        <v>972.58044431999986</v>
      </c>
      <c r="Z24" s="82">
        <v>982.70982250999987</v>
      </c>
      <c r="AA24" s="82">
        <v>994.3523800999991</v>
      </c>
      <c r="AB24" s="82">
        <v>997.01969244999987</v>
      </c>
      <c r="AC24" s="70"/>
      <c r="AD24" s="82">
        <v>1002.0933214599999</v>
      </c>
      <c r="AE24" s="82">
        <v>1004.9071746599992</v>
      </c>
      <c r="AF24" s="82">
        <v>1004.75047169411</v>
      </c>
      <c r="AG24" s="82">
        <v>1002.4463862199999</v>
      </c>
      <c r="AH24" s="70"/>
      <c r="AI24" s="82">
        <v>1001.5075642100043</v>
      </c>
      <c r="AJ24" s="82">
        <v>997.15962083000136</v>
      </c>
      <c r="AK24" s="82">
        <v>1008.752689720002</v>
      </c>
      <c r="AL24" s="82">
        <v>998.13532585000098</v>
      </c>
      <c r="AM24" s="70"/>
      <c r="AN24" s="82">
        <v>999.76007841000342</v>
      </c>
      <c r="AO24" s="82"/>
      <c r="AP24" s="82"/>
      <c r="AQ24" s="82"/>
    </row>
    <row r="25" spans="1:43" ht="14.85" customHeight="1">
      <c r="A25" s="89" t="s">
        <v>184</v>
      </c>
      <c r="B25" s="70"/>
      <c r="C25" s="82">
        <v>304.93216573000001</v>
      </c>
      <c r="E25" s="82">
        <v>77.465195950000009</v>
      </c>
      <c r="F25" s="82">
        <v>162.20098034999998</v>
      </c>
      <c r="G25" s="82">
        <v>248.05704439000002</v>
      </c>
      <c r="H25" s="82">
        <v>338.20477509999995</v>
      </c>
      <c r="J25" s="82">
        <v>90.151863859999992</v>
      </c>
      <c r="K25" s="82">
        <v>189.45665844999999</v>
      </c>
      <c r="L25" s="82">
        <v>281.53481163999993</v>
      </c>
      <c r="M25" s="82">
        <v>381.67147346999991</v>
      </c>
      <c r="O25" s="82">
        <v>97.526128259999979</v>
      </c>
      <c r="P25" s="82">
        <v>197.79429068000007</v>
      </c>
      <c r="Q25" s="82">
        <v>303.56931454000011</v>
      </c>
      <c r="R25" s="82">
        <v>402.77026717000035</v>
      </c>
      <c r="S25" s="70"/>
      <c r="T25" s="82">
        <v>91.236649670000062</v>
      </c>
      <c r="U25" s="82"/>
      <c r="V25" s="82"/>
      <c r="W25" s="82"/>
      <c r="X25" s="70"/>
      <c r="Y25" s="82">
        <v>77.465195950000009</v>
      </c>
      <c r="Z25" s="82">
        <v>84.735784399999972</v>
      </c>
      <c r="AA25" s="82">
        <v>85.856064040000035</v>
      </c>
      <c r="AB25" s="82">
        <v>90.147730709999934</v>
      </c>
      <c r="AC25" s="70"/>
      <c r="AD25" s="82">
        <v>90.151863859999992</v>
      </c>
      <c r="AE25" s="82">
        <v>99.30479459</v>
      </c>
      <c r="AF25" s="82">
        <v>92.078153189999938</v>
      </c>
      <c r="AG25" s="82">
        <v>100.13666182999998</v>
      </c>
      <c r="AH25" s="70"/>
      <c r="AI25" s="82">
        <v>97.526128259999979</v>
      </c>
      <c r="AJ25" s="82">
        <v>100.2681624200001</v>
      </c>
      <c r="AK25" s="82">
        <v>105.77502386000003</v>
      </c>
      <c r="AL25" s="82">
        <v>99.200952630000245</v>
      </c>
      <c r="AM25" s="70"/>
      <c r="AN25" s="82">
        <v>91.236649670000062</v>
      </c>
      <c r="AO25" s="82"/>
      <c r="AP25" s="82"/>
      <c r="AQ25" s="82"/>
    </row>
    <row r="26" spans="1:43" ht="14.85" customHeight="1">
      <c r="A26" s="89" t="s">
        <v>185</v>
      </c>
      <c r="B26" s="70"/>
      <c r="C26" s="82">
        <v>1117.8931358993916</v>
      </c>
      <c r="E26" s="82">
        <v>1144.69442712</v>
      </c>
      <c r="F26" s="82">
        <v>1132.02651655</v>
      </c>
      <c r="G26" s="82">
        <v>1164.6279924400001</v>
      </c>
      <c r="H26" s="82">
        <v>1224.6095623400001</v>
      </c>
      <c r="J26" s="82">
        <v>1195.1804354000003</v>
      </c>
      <c r="K26" s="82">
        <v>1167.9952483600002</v>
      </c>
      <c r="L26" s="82">
        <v>1129.7470173199999</v>
      </c>
      <c r="M26" s="82">
        <v>1157.9941258199999</v>
      </c>
      <c r="O26" s="82">
        <v>1176.1314324200002</v>
      </c>
      <c r="P26" s="82">
        <v>1216.3657736799928</v>
      </c>
      <c r="Q26" s="82">
        <v>1221.8128110099999</v>
      </c>
      <c r="R26" s="82">
        <v>1214.1049171699929</v>
      </c>
      <c r="S26" s="70"/>
      <c r="T26" s="82">
        <v>1229.969097139993</v>
      </c>
      <c r="U26" s="82"/>
      <c r="V26" s="82"/>
      <c r="W26" s="82"/>
      <c r="X26" s="70"/>
      <c r="Y26" s="82">
        <v>1144.69442712</v>
      </c>
      <c r="Z26" s="82">
        <v>1132.02651655</v>
      </c>
      <c r="AA26" s="82">
        <v>1164.6279924400001</v>
      </c>
      <c r="AB26" s="82">
        <v>1224.6095623400001</v>
      </c>
      <c r="AC26" s="70"/>
      <c r="AD26" s="82">
        <v>1195.1804354000003</v>
      </c>
      <c r="AE26" s="82">
        <v>1167.9952483600002</v>
      </c>
      <c r="AF26" s="82">
        <v>1129.7470173199999</v>
      </c>
      <c r="AG26" s="82">
        <v>1157.9941258199999</v>
      </c>
      <c r="AH26" s="70"/>
      <c r="AI26" s="82">
        <v>1176.1314324200002</v>
      </c>
      <c r="AJ26" s="82">
        <v>1216.3657736799928</v>
      </c>
      <c r="AK26" s="82">
        <v>1221.8128110099999</v>
      </c>
      <c r="AL26" s="82">
        <v>1214.1049171699929</v>
      </c>
      <c r="AM26" s="70"/>
      <c r="AN26" s="82">
        <v>1229.969097139993</v>
      </c>
      <c r="AO26" s="82"/>
      <c r="AP26" s="82"/>
      <c r="AQ26" s="82"/>
    </row>
    <row r="27" spans="1:43" ht="14.85" customHeight="1">
      <c r="A27" s="89" t="s">
        <v>208</v>
      </c>
      <c r="B27" s="70"/>
      <c r="C27" s="82">
        <v>718.2130256517039</v>
      </c>
      <c r="E27" s="82">
        <v>743.59757017464551</v>
      </c>
      <c r="F27" s="82">
        <v>750.3334529538555</v>
      </c>
      <c r="G27" s="82">
        <v>754.33200000000011</v>
      </c>
      <c r="H27" s="82">
        <v>730.76021863237486</v>
      </c>
      <c r="J27" s="82">
        <v>743.00717423235699</v>
      </c>
      <c r="K27" s="82">
        <v>753.59118111605005</v>
      </c>
      <c r="L27" s="82">
        <v>736.99017343422793</v>
      </c>
      <c r="M27" s="82">
        <v>722.56527709741272</v>
      </c>
      <c r="O27" s="82">
        <v>763.35188141503784</v>
      </c>
      <c r="P27" s="82">
        <v>769.63050116383693</v>
      </c>
      <c r="Q27" s="82">
        <v>772.31151721885362</v>
      </c>
      <c r="R27" s="82">
        <v>757.18667290893404</v>
      </c>
      <c r="S27" s="70"/>
      <c r="T27" s="82">
        <v>774.45305355750133</v>
      </c>
      <c r="U27" s="82"/>
      <c r="V27" s="82"/>
      <c r="W27" s="82"/>
      <c r="X27" s="70"/>
      <c r="Y27" s="82">
        <v>743.59757017464551</v>
      </c>
      <c r="Z27" s="82">
        <v>750.3334529538555</v>
      </c>
      <c r="AA27" s="82">
        <v>754.33200000000011</v>
      </c>
      <c r="AB27" s="82">
        <v>730.76021863237486</v>
      </c>
      <c r="AC27" s="70"/>
      <c r="AD27" s="82">
        <v>743.00717423235699</v>
      </c>
      <c r="AE27" s="82">
        <v>753.59118111605005</v>
      </c>
      <c r="AF27" s="82">
        <v>736.99017343420007</v>
      </c>
      <c r="AG27" s="82">
        <v>722.56527709741272</v>
      </c>
      <c r="AH27" s="70"/>
      <c r="AI27" s="82">
        <v>763.35188141503784</v>
      </c>
      <c r="AJ27" s="82">
        <v>769.63050116383693</v>
      </c>
      <c r="AK27" s="82">
        <v>772.31151721885362</v>
      </c>
      <c r="AL27" s="82">
        <v>757.18667290893404</v>
      </c>
      <c r="AM27" s="70"/>
      <c r="AN27" s="82">
        <v>774.45305355750133</v>
      </c>
      <c r="AO27" s="82"/>
      <c r="AP27" s="82"/>
      <c r="AQ27" s="82"/>
    </row>
    <row r="28" spans="1:43" ht="14.85" customHeight="1">
      <c r="A28" s="94"/>
      <c r="B28" s="73"/>
      <c r="C28" s="85"/>
      <c r="E28" s="85"/>
      <c r="F28" s="85"/>
      <c r="G28" s="85"/>
      <c r="H28" s="85"/>
      <c r="J28" s="85"/>
      <c r="K28" s="85"/>
      <c r="L28" s="85"/>
      <c r="M28" s="85"/>
      <c r="O28" s="85"/>
      <c r="P28" s="85"/>
      <c r="Q28" s="85"/>
      <c r="R28" s="85"/>
      <c r="S28" s="73"/>
      <c r="T28" s="85"/>
      <c r="U28" s="85"/>
      <c r="V28" s="85"/>
      <c r="W28" s="85"/>
      <c r="X28" s="73"/>
      <c r="Y28" s="85"/>
      <c r="Z28" s="85"/>
      <c r="AA28" s="85"/>
      <c r="AB28" s="85"/>
      <c r="AC28" s="73"/>
      <c r="AD28" s="85"/>
      <c r="AE28" s="85"/>
      <c r="AF28" s="85"/>
      <c r="AG28" s="85"/>
      <c r="AH28" s="73"/>
      <c r="AI28" s="85"/>
      <c r="AJ28" s="85"/>
      <c r="AK28" s="85"/>
      <c r="AL28" s="85"/>
      <c r="AM28" s="73"/>
      <c r="AN28" s="85"/>
      <c r="AO28" s="85"/>
      <c r="AP28" s="85"/>
      <c r="AQ28" s="85"/>
    </row>
    <row r="29" spans="1:43" ht="14.85" customHeight="1" thickBot="1">
      <c r="A29" s="95" t="s">
        <v>209</v>
      </c>
      <c r="B29" s="73"/>
      <c r="C29" s="79"/>
      <c r="E29" s="79"/>
      <c r="F29" s="79"/>
      <c r="G29" s="79"/>
      <c r="H29" s="79"/>
      <c r="J29" s="79"/>
      <c r="K29" s="79"/>
      <c r="L29" s="79"/>
      <c r="M29" s="79"/>
      <c r="O29" s="79"/>
      <c r="P29" s="79"/>
      <c r="Q29" s="79"/>
      <c r="R29" s="79"/>
      <c r="S29" s="73"/>
      <c r="T29" s="79"/>
      <c r="U29" s="79"/>
      <c r="V29" s="79"/>
      <c r="W29" s="79"/>
      <c r="X29" s="73"/>
      <c r="Y29" s="79"/>
      <c r="Z29" s="79"/>
      <c r="AA29" s="79"/>
      <c r="AB29" s="79"/>
      <c r="AC29" s="73"/>
      <c r="AD29" s="79"/>
      <c r="AE29" s="79"/>
      <c r="AF29" s="79"/>
      <c r="AG29" s="79"/>
      <c r="AH29" s="73"/>
      <c r="AI29" s="79"/>
      <c r="AJ29" s="79"/>
      <c r="AK29" s="79"/>
      <c r="AL29" s="79"/>
      <c r="AM29" s="73"/>
      <c r="AN29" s="79"/>
      <c r="AO29" s="79"/>
      <c r="AP29" s="79"/>
      <c r="AQ29" s="79"/>
    </row>
    <row r="30" spans="1:43" ht="14.85" customHeight="1">
      <c r="A30" s="89" t="s">
        <v>210</v>
      </c>
      <c r="B30" s="70"/>
      <c r="C30" s="17">
        <v>3.1647182693932033E-2</v>
      </c>
      <c r="E30" s="17">
        <v>3.9803824246297741E-2</v>
      </c>
      <c r="F30" s="17">
        <v>4.1751843866385828E-2</v>
      </c>
      <c r="G30" s="17">
        <v>4.202494079873615E-2</v>
      </c>
      <c r="H30" s="17">
        <v>4.1908791327563491E-2</v>
      </c>
      <c r="J30" s="17">
        <v>4.3490655943666856E-2</v>
      </c>
      <c r="K30" s="17">
        <v>4.3771784496168871E-2</v>
      </c>
      <c r="L30" s="17">
        <v>4.4142942030123956E-2</v>
      </c>
      <c r="M30" s="17">
        <v>4.3519442311323354E-2</v>
      </c>
      <c r="O30" s="17">
        <v>4.2250053677853373E-2</v>
      </c>
      <c r="P30" s="17">
        <v>4.146607075030101E-2</v>
      </c>
      <c r="Q30" s="17">
        <v>4.1128495603982178E-2</v>
      </c>
      <c r="R30" s="17">
        <v>4.1064278576322603E-2</v>
      </c>
      <c r="S30" s="70"/>
      <c r="T30" s="17">
        <v>3.9859255594312956E-2</v>
      </c>
      <c r="U30" s="17"/>
      <c r="V30" s="17"/>
      <c r="W30" s="17"/>
      <c r="X30" s="70"/>
      <c r="Y30" s="17">
        <v>3.9803824246297741E-2</v>
      </c>
      <c r="Z30" s="17">
        <v>4.2771645352598829E-2</v>
      </c>
      <c r="AA30" s="17">
        <v>4.3715233557150311E-2</v>
      </c>
      <c r="AB30" s="17">
        <v>4.3819519919904536E-2</v>
      </c>
      <c r="AC30" s="70"/>
      <c r="AD30" s="17">
        <v>4.3490655943666856E-2</v>
      </c>
      <c r="AE30" s="17">
        <v>4.3651348426508779E-2</v>
      </c>
      <c r="AF30" s="17">
        <v>4.5055872260448798E-2</v>
      </c>
      <c r="AG30" s="17">
        <v>4.4635705263368811E-2</v>
      </c>
      <c r="AH30" s="70"/>
      <c r="AI30" s="17">
        <v>4.2250053677853373E-2</v>
      </c>
      <c r="AJ30" s="17">
        <v>4.0702902127082927E-2</v>
      </c>
      <c r="AK30" s="17">
        <v>4.0012189600810315E-2</v>
      </c>
      <c r="AL30" s="17">
        <v>3.9861297216847079E-2</v>
      </c>
      <c r="AM30" s="70"/>
      <c r="AN30" s="17">
        <v>3.9859255594312956E-2</v>
      </c>
      <c r="AO30" s="17"/>
      <c r="AP30" s="17"/>
      <c r="AQ30" s="17"/>
    </row>
    <row r="31" spans="1:43" ht="14.85" customHeight="1">
      <c r="A31" s="89" t="s">
        <v>187</v>
      </c>
      <c r="B31" s="70"/>
      <c r="C31" s="17">
        <v>0.47171079908885138</v>
      </c>
      <c r="E31" s="17">
        <v>0.42463234899615238</v>
      </c>
      <c r="F31" s="17">
        <v>0.41481310966738572</v>
      </c>
      <c r="G31" s="17">
        <v>0.40512281432478658</v>
      </c>
      <c r="H31" s="17">
        <v>0.40648282889827447</v>
      </c>
      <c r="J31" s="17">
        <v>0.41022266347767261</v>
      </c>
      <c r="K31" s="17">
        <v>0.41218076730887448</v>
      </c>
      <c r="L31" s="17">
        <v>0.40645267510320465</v>
      </c>
      <c r="M31" s="17">
        <v>0.41290470943684038</v>
      </c>
      <c r="O31" s="17">
        <v>0.42459767018828093</v>
      </c>
      <c r="P31" s="17">
        <v>0.43663506474043817</v>
      </c>
      <c r="Q31" s="17">
        <v>0.44138619862554068</v>
      </c>
      <c r="R31" s="17">
        <v>0.45519647769453403</v>
      </c>
      <c r="S31" s="70"/>
      <c r="T31" s="17">
        <v>0.50176190511270979</v>
      </c>
      <c r="U31" s="17"/>
      <c r="V31" s="17"/>
      <c r="W31" s="17"/>
      <c r="X31" s="70"/>
      <c r="Y31" s="17">
        <v>0.42463234899615238</v>
      </c>
      <c r="Z31" s="17">
        <v>0.40574967242327559</v>
      </c>
      <c r="AA31" s="17">
        <v>0.38687205588704554</v>
      </c>
      <c r="AB31" s="17">
        <v>0.41025157421607511</v>
      </c>
      <c r="AC31" s="70"/>
      <c r="AD31" s="17">
        <v>0.41022266347767261</v>
      </c>
      <c r="AE31" s="17">
        <v>0.41414621905409982</v>
      </c>
      <c r="AF31" s="17">
        <v>0.39511725042647411</v>
      </c>
      <c r="AG31" s="17">
        <v>0.43179976826201949</v>
      </c>
      <c r="AH31" s="70"/>
      <c r="AI31" s="17">
        <v>0.42459767018828093</v>
      </c>
      <c r="AJ31" s="17">
        <v>0.44869977136474326</v>
      </c>
      <c r="AK31" s="17">
        <v>0.45085799197224719</v>
      </c>
      <c r="AL31" s="17">
        <v>0.49520002010628178</v>
      </c>
      <c r="AM31" s="70"/>
      <c r="AN31" s="17">
        <v>0.50176190511270979</v>
      </c>
      <c r="AO31" s="17"/>
      <c r="AP31" s="17"/>
      <c r="AQ31" s="17"/>
    </row>
    <row r="32" spans="1:43" ht="14.85" customHeight="1">
      <c r="A32" s="59" t="s">
        <v>188</v>
      </c>
      <c r="B32" s="70"/>
      <c r="C32" s="17">
        <v>-4.5804314942654639E-3</v>
      </c>
      <c r="E32" s="17">
        <v>-1.3745976601755223E-3</v>
      </c>
      <c r="F32" s="17">
        <v>-3.7773405739017817E-3</v>
      </c>
      <c r="G32" s="17">
        <v>-3.8247699080558618E-3</v>
      </c>
      <c r="H32" s="17">
        <v>-7.287454932822463E-3</v>
      </c>
      <c r="J32" s="17">
        <v>-1.8493846171928115E-3</v>
      </c>
      <c r="K32" s="17">
        <v>-5.4108846437033124E-3</v>
      </c>
      <c r="L32" s="17">
        <v>-8.0924836910229274E-3</v>
      </c>
      <c r="M32" s="17">
        <v>-1.4785715680670181E-2</v>
      </c>
      <c r="O32" s="17">
        <v>-2.5247620760704779E-3</v>
      </c>
      <c r="P32" s="17">
        <v>-9.1557279972175089E-3</v>
      </c>
      <c r="Q32" s="17">
        <v>-1.3669125488923715E-2</v>
      </c>
      <c r="R32" s="17">
        <v>-1.6463354616196517E-2</v>
      </c>
      <c r="S32" s="70"/>
      <c r="T32" s="17">
        <v>-3.0359020913908815E-3</v>
      </c>
      <c r="U32" s="17"/>
      <c r="V32" s="17"/>
      <c r="W32" s="17"/>
      <c r="X32" s="70"/>
      <c r="Y32" s="17">
        <v>-1.3745976601755223E-3</v>
      </c>
      <c r="Z32" s="17">
        <v>-2.4148184171267706E-3</v>
      </c>
      <c r="AA32" s="17">
        <v>-9.3523833036375292E-5</v>
      </c>
      <c r="AB32" s="17">
        <v>-3.4584637973802718E-3</v>
      </c>
      <c r="AC32" s="70"/>
      <c r="AD32" s="17">
        <v>-1.8493846171928115E-3</v>
      </c>
      <c r="AE32" s="17">
        <v>-3.4242852176004338E-3</v>
      </c>
      <c r="AF32" s="17">
        <v>-2.6727944941062468E-3</v>
      </c>
      <c r="AG32" s="17">
        <v>-6.682281286926231E-3</v>
      </c>
      <c r="AH32" s="70"/>
      <c r="AI32" s="17">
        <v>-2.5247620760704779E-3</v>
      </c>
      <c r="AJ32" s="17">
        <v>-6.6587254106193223E-3</v>
      </c>
      <c r="AK32" s="17">
        <v>-4.570260132242202E-3</v>
      </c>
      <c r="AL32" s="17">
        <v>-2.7182070879673216E-3</v>
      </c>
      <c r="AM32" s="70"/>
      <c r="AN32" s="17">
        <v>-3.0359020913908815E-3</v>
      </c>
      <c r="AO32" s="17"/>
      <c r="AP32" s="17"/>
      <c r="AQ32" s="17"/>
    </row>
    <row r="33" spans="1:43" ht="14.85" customHeight="1">
      <c r="A33" s="59" t="s">
        <v>189</v>
      </c>
      <c r="B33" s="70"/>
      <c r="C33" s="17"/>
      <c r="E33" s="17"/>
      <c r="F33" s="17"/>
      <c r="G33" s="17"/>
      <c r="H33" s="17"/>
      <c r="J33" s="17"/>
      <c r="K33" s="17"/>
      <c r="L33" s="17">
        <v>-1.0433444952174544E-2</v>
      </c>
      <c r="M33" s="17">
        <v>-1.9248206547465653E-2</v>
      </c>
      <c r="O33" s="17">
        <v>-3.3359835908329232E-3</v>
      </c>
      <c r="P33" s="17">
        <v>-1.2280723233194438E-2</v>
      </c>
      <c r="Q33" s="17">
        <v>-1.8225413739824465E-2</v>
      </c>
      <c r="R33" s="17">
        <v>-2.2010405041711499E-2</v>
      </c>
      <c r="S33" s="70"/>
      <c r="T33" s="17">
        <v>-4.071731967153408E-3</v>
      </c>
      <c r="U33" s="17"/>
      <c r="V33" s="17"/>
      <c r="W33" s="17"/>
      <c r="X33" s="70"/>
      <c r="Y33" s="17"/>
      <c r="Z33" s="17"/>
      <c r="AA33" s="17"/>
      <c r="AB33" s="17"/>
      <c r="AC33" s="70"/>
      <c r="AD33" s="17"/>
      <c r="AE33" s="17"/>
      <c r="AF33" s="17">
        <v>-3.5105764942608836E-3</v>
      </c>
      <c r="AG33" s="17">
        <v>-8.7880746283374618E-3</v>
      </c>
      <c r="AH33" s="70"/>
      <c r="AI33" s="17">
        <v>-3.3359835908329232E-3</v>
      </c>
      <c r="AJ33" s="17">
        <v>-8.931454044780119E-3</v>
      </c>
      <c r="AK33" s="17">
        <v>-6.093651117347193E-3</v>
      </c>
      <c r="AL33" s="17">
        <v>-3.6340612462148346E-3</v>
      </c>
      <c r="AM33" s="70"/>
      <c r="AN33" s="17">
        <v>-4.071731967153408E-3</v>
      </c>
      <c r="AO33" s="17"/>
      <c r="AP33" s="17"/>
      <c r="AQ33" s="17"/>
    </row>
    <row r="34" spans="1:43" ht="14.85" customHeight="1">
      <c r="A34" s="89" t="s">
        <v>118</v>
      </c>
      <c r="B34" s="70"/>
      <c r="C34" s="17">
        <v>0.91247577683257408</v>
      </c>
      <c r="E34" s="302">
        <v>0.90412440303783814</v>
      </c>
      <c r="F34" s="17">
        <v>0.91258331890602862</v>
      </c>
      <c r="G34" s="17">
        <v>0.89829326964698242</v>
      </c>
      <c r="H34" s="17">
        <v>0.84277447208630829</v>
      </c>
      <c r="J34" s="302">
        <v>0.88261159413845269</v>
      </c>
      <c r="K34" s="17">
        <v>0.90321074969212956</v>
      </c>
      <c r="L34" s="17">
        <v>0.93384860865830555</v>
      </c>
      <c r="M34" s="17">
        <v>0.90242282510863314</v>
      </c>
      <c r="O34" s="302">
        <v>0.88752770780667178</v>
      </c>
      <c r="P34" s="17">
        <v>0.86731688176475163</v>
      </c>
      <c r="Q34" s="17">
        <v>0.86817814834598794</v>
      </c>
      <c r="R34" s="17">
        <v>0.86914919208687413</v>
      </c>
      <c r="S34" s="70"/>
      <c r="T34" s="302">
        <v>0.86560799377125086</v>
      </c>
      <c r="U34" s="17"/>
      <c r="V34" s="17"/>
      <c r="W34" s="17"/>
      <c r="X34" s="70"/>
      <c r="Y34" s="17">
        <v>0.90412440303783814</v>
      </c>
      <c r="Z34" s="17">
        <v>0.91258331890602862</v>
      </c>
      <c r="AA34" s="17">
        <v>0.89829326964698242</v>
      </c>
      <c r="AB34" s="17">
        <v>0.84277447208630829</v>
      </c>
      <c r="AC34" s="70"/>
      <c r="AD34" s="17">
        <v>0.88261159413845269</v>
      </c>
      <c r="AE34" s="17">
        <v>0.90321074969212956</v>
      </c>
      <c r="AF34" s="17">
        <v>0.93384860865830555</v>
      </c>
      <c r="AG34" s="17">
        <v>0.90242282510863314</v>
      </c>
      <c r="AH34" s="70"/>
      <c r="AI34" s="17">
        <v>0.88752770780667178</v>
      </c>
      <c r="AJ34" s="17">
        <v>0.86731688176475163</v>
      </c>
      <c r="AK34" s="17">
        <v>0.86817814834598794</v>
      </c>
      <c r="AL34" s="17">
        <v>0.86914919208687413</v>
      </c>
      <c r="AM34" s="70"/>
      <c r="AN34" s="302">
        <v>0.86560799377125086</v>
      </c>
      <c r="AO34" s="17"/>
      <c r="AP34" s="17"/>
      <c r="AQ34" s="17"/>
    </row>
    <row r="35" spans="1:43" ht="14.85" customHeight="1">
      <c r="A35" s="306" t="s">
        <v>190</v>
      </c>
      <c r="B35" s="70"/>
      <c r="C35" s="302">
        <v>2.0785678188384973E-2</v>
      </c>
      <c r="D35" s="304"/>
      <c r="E35" s="302">
        <v>2.1923481006051741E-2</v>
      </c>
      <c r="F35" s="302">
        <v>2.385016804391437E-2</v>
      </c>
      <c r="G35" s="302">
        <v>2.4303094651563585E-2</v>
      </c>
      <c r="H35" s="302">
        <v>1.8495665259997643E-2</v>
      </c>
      <c r="I35" s="304"/>
      <c r="J35" s="302">
        <v>2.189115074620113E-2</v>
      </c>
      <c r="K35" s="302">
        <v>2.1362012499505999E-2</v>
      </c>
      <c r="L35" s="302">
        <v>2.4045742410548125E-2</v>
      </c>
      <c r="M35" s="302">
        <v>2.5946000944999551E-2</v>
      </c>
      <c r="N35" s="298"/>
      <c r="O35" s="302">
        <v>2.9602036065847315E-2</v>
      </c>
      <c r="P35" s="302">
        <v>3.0190587987439906E-2</v>
      </c>
      <c r="Q35" s="302">
        <v>3.2964437572876475E-2</v>
      </c>
      <c r="R35" s="302">
        <v>2.6049254300831073E-2</v>
      </c>
      <c r="S35" s="299"/>
      <c r="T35" s="302">
        <v>3.0573671072562311E-2</v>
      </c>
      <c r="U35" s="302"/>
      <c r="V35" s="302"/>
      <c r="W35" s="302"/>
      <c r="X35" s="299"/>
      <c r="Y35" s="302">
        <v>2.1923481006051741E-2</v>
      </c>
      <c r="Z35" s="302">
        <v>2.385016804391437E-2</v>
      </c>
      <c r="AA35" s="302">
        <v>2.4303094651563585E-2</v>
      </c>
      <c r="AB35" s="302">
        <v>1.8495665259997643E-2</v>
      </c>
      <c r="AC35" s="304"/>
      <c r="AD35" s="302">
        <v>2.189115074620113E-2</v>
      </c>
      <c r="AE35" s="302">
        <v>2.1362012499505999E-2</v>
      </c>
      <c r="AF35" s="302">
        <v>2.4045742410548125E-2</v>
      </c>
      <c r="AG35" s="302">
        <v>2.5946000944999551E-2</v>
      </c>
      <c r="AH35" s="299"/>
      <c r="AI35" s="302">
        <v>2.9602036065847315E-2</v>
      </c>
      <c r="AJ35" s="17">
        <v>3.0190587987439906E-2</v>
      </c>
      <c r="AK35" s="17">
        <v>3.2964437572876475E-2</v>
      </c>
      <c r="AL35" s="17">
        <v>2.6049254300831073E-2</v>
      </c>
      <c r="AM35" s="299"/>
      <c r="AN35" s="302">
        <v>3.0573671072562311E-2</v>
      </c>
      <c r="AO35" s="17"/>
      <c r="AP35" s="17"/>
      <c r="AQ35" s="17"/>
    </row>
    <row r="36" spans="1:43" ht="14.85" customHeight="1">
      <c r="A36" s="89" t="s">
        <v>121</v>
      </c>
      <c r="B36" s="70"/>
      <c r="C36" s="17">
        <v>0.68363150333892886</v>
      </c>
      <c r="E36" s="17">
        <v>0.74063481271245457</v>
      </c>
      <c r="F36" s="17">
        <v>0.76334946108695023</v>
      </c>
      <c r="G36" s="17">
        <v>0.76296899232470849</v>
      </c>
      <c r="H36" s="17">
        <v>0.8635918996471964</v>
      </c>
      <c r="J36" s="17">
        <v>0.86244355404466455</v>
      </c>
      <c r="K36" s="17">
        <v>0.84277408695034939</v>
      </c>
      <c r="L36" s="17">
        <v>0.83394061588711477</v>
      </c>
      <c r="M36" s="17">
        <v>0.81918681523462944</v>
      </c>
      <c r="O36" s="17">
        <v>0.8402955277404357</v>
      </c>
      <c r="P36" s="17">
        <v>0.84038767225264666</v>
      </c>
      <c r="Q36" s="17">
        <v>0.84970880608593724</v>
      </c>
      <c r="R36" s="17">
        <v>0.80972027401055924</v>
      </c>
      <c r="S36" s="70"/>
      <c r="T36" s="17">
        <v>0.81348118567753358</v>
      </c>
      <c r="U36" s="17"/>
      <c r="V36" s="17"/>
      <c r="W36" s="17"/>
      <c r="X36" s="70"/>
      <c r="Y36" s="17">
        <v>0.74063481271245457</v>
      </c>
      <c r="Z36" s="17">
        <v>0.76334946108695023</v>
      </c>
      <c r="AA36" s="17">
        <v>0.76296899232470849</v>
      </c>
      <c r="AB36" s="17">
        <v>0.8635918996471964</v>
      </c>
      <c r="AC36" s="70"/>
      <c r="AD36" s="17">
        <v>0.86244355404466455</v>
      </c>
      <c r="AE36" s="17">
        <v>0.84277408695034939</v>
      </c>
      <c r="AF36" s="17">
        <v>0.83394061588711477</v>
      </c>
      <c r="AG36" s="17">
        <v>0.81918681523462944</v>
      </c>
      <c r="AH36" s="70"/>
      <c r="AI36" s="17">
        <v>0.8402955277404357</v>
      </c>
      <c r="AJ36" s="17">
        <v>0.84038767225264666</v>
      </c>
      <c r="AK36" s="17">
        <v>0.84970880608593724</v>
      </c>
      <c r="AL36" s="17">
        <v>0.80972027401055924</v>
      </c>
      <c r="AM36" s="70"/>
      <c r="AN36" s="17">
        <v>0.81348118567753358</v>
      </c>
      <c r="AO36" s="17"/>
      <c r="AP36" s="17"/>
      <c r="AQ36" s="17"/>
    </row>
    <row r="37" spans="1:43" ht="14.85" customHeight="1">
      <c r="A37" s="89" t="s">
        <v>191</v>
      </c>
      <c r="B37" s="70"/>
      <c r="C37" s="17">
        <v>4.1745970676677117E-2</v>
      </c>
      <c r="E37" s="17">
        <v>5.3596290904635475E-2</v>
      </c>
      <c r="F37" s="17">
        <v>5.5590309435233118E-2</v>
      </c>
      <c r="G37" s="17">
        <v>5.762255439144548E-2</v>
      </c>
      <c r="H37" s="17">
        <v>5.9585427487583963E-2</v>
      </c>
      <c r="J37" s="17">
        <v>6.4955075677047475E-2</v>
      </c>
      <c r="K37" s="17">
        <v>6.5292806641937318E-2</v>
      </c>
      <c r="L37" s="17">
        <v>6.5643422077188804E-2</v>
      </c>
      <c r="M37" s="17">
        <v>6.5804033113305085E-2</v>
      </c>
      <c r="O37" s="17">
        <v>6.3544272029310025E-2</v>
      </c>
      <c r="P37" s="17">
        <v>6.2928520938045199E-2</v>
      </c>
      <c r="Q37" s="17">
        <v>6.1790249504343905E-2</v>
      </c>
      <c r="R37" s="17">
        <v>6.154064766715988E-2</v>
      </c>
      <c r="S37" s="70"/>
      <c r="T37" s="17">
        <v>5.8972167227073304E-2</v>
      </c>
      <c r="U37" s="17"/>
      <c r="V37" s="17"/>
      <c r="W37" s="17"/>
      <c r="X37" s="70"/>
      <c r="Y37" s="17">
        <v>5.3596290904635475E-2</v>
      </c>
      <c r="Z37" s="17">
        <v>5.726636027395253E-2</v>
      </c>
      <c r="AA37" s="17">
        <v>6.1344946012023054E-2</v>
      </c>
      <c r="AB37" s="17">
        <v>6.42872217856994E-2</v>
      </c>
      <c r="AC37" s="70"/>
      <c r="AD37" s="17">
        <v>6.4955075677047475E-2</v>
      </c>
      <c r="AE37" s="17">
        <v>6.5555694101663994E-2</v>
      </c>
      <c r="AF37" s="17">
        <v>6.6066600295351524E-2</v>
      </c>
      <c r="AG37" s="17">
        <v>6.580266559093749E-2</v>
      </c>
      <c r="AH37" s="70"/>
      <c r="AI37" s="17">
        <v>6.3544272029310025E-2</v>
      </c>
      <c r="AJ37" s="17">
        <v>6.2212092828732725E-2</v>
      </c>
      <c r="AK37" s="17">
        <v>6.0423300716939604E-2</v>
      </c>
      <c r="AL37" s="17">
        <v>5.9638890699944873E-2</v>
      </c>
      <c r="AM37" s="70"/>
      <c r="AN37" s="17">
        <v>5.8972167227073304E-2</v>
      </c>
      <c r="AO37" s="17"/>
      <c r="AP37" s="17"/>
      <c r="AQ37" s="17"/>
    </row>
    <row r="38" spans="1:43" ht="14.85" customHeight="1">
      <c r="A38" s="100" t="s">
        <v>202</v>
      </c>
    </row>
    <row r="39" spans="1:43" ht="14.85" customHeight="1">
      <c r="A39" s="100" t="s">
        <v>211</v>
      </c>
    </row>
    <row r="40" spans="1:43" ht="14.85" customHeight="1">
      <c r="AB40" s="239"/>
      <c r="AG40" s="239"/>
      <c r="AL40" s="239"/>
      <c r="AQ40" s="239"/>
    </row>
  </sheetData>
  <mergeCells count="8">
    <mergeCell ref="E6:H6"/>
    <mergeCell ref="J6:M6"/>
    <mergeCell ref="T6:W6"/>
    <mergeCell ref="AN6:AQ6"/>
    <mergeCell ref="AI6:AL6"/>
    <mergeCell ref="AD6:AG6"/>
    <mergeCell ref="Y6:AB6"/>
    <mergeCell ref="O6:R6"/>
  </mergeCells>
  <conditionalFormatting sqref="C15 AC36:AC37">
    <cfRule type="containsErrors" dxfId="360" priority="725">
      <formula>ISERROR(C15)</formula>
    </cfRule>
  </conditionalFormatting>
  <conditionalFormatting sqref="E15">
    <cfRule type="containsErrors" dxfId="359" priority="143">
      <formula>ISERROR(E15)</formula>
    </cfRule>
  </conditionalFormatting>
  <conditionalFormatting sqref="E20">
    <cfRule type="containsErrors" dxfId="358" priority="52">
      <formula>ISERROR(E20)</formula>
    </cfRule>
  </conditionalFormatting>
  <conditionalFormatting sqref="F7:F37">
    <cfRule type="containsErrors" dxfId="357" priority="39">
      <formula>ISERROR(F7)</formula>
    </cfRule>
  </conditionalFormatting>
  <conditionalFormatting sqref="G15:H15">
    <cfRule type="containsErrors" dxfId="356" priority="114">
      <formula>ISERROR(G15)</formula>
    </cfRule>
  </conditionalFormatting>
  <conditionalFormatting sqref="J15">
    <cfRule type="containsErrors" dxfId="355" priority="64">
      <formula>ISERROR(J15)</formula>
    </cfRule>
  </conditionalFormatting>
  <conditionalFormatting sqref="K7:K37">
    <cfRule type="containsErrors" dxfId="354" priority="37">
      <formula>ISERROR(K7)</formula>
    </cfRule>
  </conditionalFormatting>
  <conditionalFormatting sqref="L15:M15">
    <cfRule type="containsErrors" dxfId="353" priority="42">
      <formula>ISERROR(L15)</formula>
    </cfRule>
  </conditionalFormatting>
  <conditionalFormatting sqref="O15">
    <cfRule type="containsErrors" dxfId="352" priority="34">
      <formula>ISERROR(O15)</formula>
    </cfRule>
  </conditionalFormatting>
  <conditionalFormatting sqref="P7:P34 P36:P37">
    <cfRule type="containsErrors" dxfId="351" priority="30">
      <formula>ISERROR(P7)</formula>
    </cfRule>
  </conditionalFormatting>
  <conditionalFormatting sqref="Q15:R15">
    <cfRule type="containsErrors" dxfId="350" priority="33">
      <formula>ISERROR(Q15)</formula>
    </cfRule>
  </conditionalFormatting>
  <conditionalFormatting sqref="S7:S37">
    <cfRule type="containsErrors" dxfId="349" priority="14">
      <formula>ISERROR(S7)</formula>
    </cfRule>
  </conditionalFormatting>
  <conditionalFormatting sqref="T15">
    <cfRule type="containsErrors" dxfId="348" priority="13">
      <formula>ISERROR(T15)</formula>
    </cfRule>
  </conditionalFormatting>
  <conditionalFormatting sqref="U7:U34">
    <cfRule type="containsErrors" dxfId="347" priority="10">
      <formula>ISERROR(U7)</formula>
    </cfRule>
  </conditionalFormatting>
  <conditionalFormatting sqref="U36:U37">
    <cfRule type="containsErrors" dxfId="346" priority="11">
      <formula>ISERROR(U36)</formula>
    </cfRule>
  </conditionalFormatting>
  <conditionalFormatting sqref="V15:W15">
    <cfRule type="containsErrors" dxfId="345" priority="12">
      <formula>ISERROR(V15)</formula>
    </cfRule>
  </conditionalFormatting>
  <conditionalFormatting sqref="Y15">
    <cfRule type="containsErrors" dxfId="344" priority="141">
      <formula>ISERROR(Y15)</formula>
    </cfRule>
  </conditionalFormatting>
  <conditionalFormatting sqref="Y34:AA34">
    <cfRule type="containsErrors" dxfId="343" priority="18">
      <formula>ISERROR(Y34)</formula>
    </cfRule>
  </conditionalFormatting>
  <conditionalFormatting sqref="Z7:Z29">
    <cfRule type="containsErrors" dxfId="342" priority="38">
      <formula>ISERROR(Z7)</formula>
    </cfRule>
  </conditionalFormatting>
  <conditionalFormatting sqref="Z35:Z36">
    <cfRule type="containsErrors" dxfId="341" priority="17">
      <formula>ISERROR(Z35)</formula>
    </cfRule>
  </conditionalFormatting>
  <conditionalFormatting sqref="AA15:AB15">
    <cfRule type="containsErrors" dxfId="340" priority="112">
      <formula>ISERROR(AA15)</formula>
    </cfRule>
  </conditionalFormatting>
  <conditionalFormatting sqref="AC7:AC34 B7:B37 X7:X37">
    <cfRule type="containsErrors" dxfId="339" priority="40">
      <formula>ISERROR(B7)</formula>
    </cfRule>
  </conditionalFormatting>
  <conditionalFormatting sqref="AD15">
    <cfRule type="containsErrors" dxfId="338" priority="62">
      <formula>ISERROR(AD15)</formula>
    </cfRule>
  </conditionalFormatting>
  <conditionalFormatting sqref="AD34">
    <cfRule type="containsErrors" dxfId="337" priority="20">
      <formula>ISERROR(AD34)</formula>
    </cfRule>
  </conditionalFormatting>
  <conditionalFormatting sqref="AE7:AE29">
    <cfRule type="containsErrors" dxfId="336" priority="36">
      <formula>ISERROR(AE7)</formula>
    </cfRule>
  </conditionalFormatting>
  <conditionalFormatting sqref="AE34:AE36">
    <cfRule type="containsErrors" dxfId="335" priority="19">
      <formula>ISERROR(AE34)</formula>
    </cfRule>
  </conditionalFormatting>
  <conditionalFormatting sqref="AF15:AG15">
    <cfRule type="containsErrors" dxfId="334" priority="41">
      <formula>ISERROR(AF15)</formula>
    </cfRule>
  </conditionalFormatting>
  <conditionalFormatting sqref="AH7:AH37">
    <cfRule type="containsErrors" dxfId="333" priority="25">
      <formula>ISERROR(AH7)</formula>
    </cfRule>
  </conditionalFormatting>
  <conditionalFormatting sqref="AI15">
    <cfRule type="containsErrors" dxfId="332" priority="22">
      <formula>ISERROR(AI15)</formula>
    </cfRule>
  </conditionalFormatting>
  <conditionalFormatting sqref="AI34:AJ34">
    <cfRule type="containsErrors" dxfId="331" priority="27">
      <formula>ISERROR(AI34)</formula>
    </cfRule>
  </conditionalFormatting>
  <conditionalFormatting sqref="AJ7:AJ29">
    <cfRule type="containsErrors" dxfId="330" priority="23">
      <formula>ISERROR(AJ7)</formula>
    </cfRule>
  </conditionalFormatting>
  <conditionalFormatting sqref="AJ35:AJ36">
    <cfRule type="containsErrors" dxfId="329" priority="16">
      <formula>ISERROR(AJ35)</formula>
    </cfRule>
  </conditionalFormatting>
  <conditionalFormatting sqref="AK35">
    <cfRule type="containsErrors" dxfId="328" priority="15">
      <formula>ISERROR(AK35)</formula>
    </cfRule>
  </conditionalFormatting>
  <conditionalFormatting sqref="AK15:AL15">
    <cfRule type="containsErrors" dxfId="327" priority="26">
      <formula>ISERROR(AK15)</formula>
    </cfRule>
  </conditionalFormatting>
  <conditionalFormatting sqref="AM7:AM37">
    <cfRule type="containsErrors" dxfId="326" priority="7">
      <formula>ISERROR(AM7)</formula>
    </cfRule>
  </conditionalFormatting>
  <conditionalFormatting sqref="AN15">
    <cfRule type="containsErrors" dxfId="325" priority="1">
      <formula>ISERROR(AN15)</formula>
    </cfRule>
  </conditionalFormatting>
  <conditionalFormatting sqref="AO7:AO29">
    <cfRule type="containsErrors" dxfId="324" priority="2">
      <formula>ISERROR(AO7)</formula>
    </cfRule>
  </conditionalFormatting>
  <conditionalFormatting sqref="AO34:AO36">
    <cfRule type="containsErrors" dxfId="323" priority="4">
      <formula>ISERROR(AO34)</formula>
    </cfRule>
  </conditionalFormatting>
  <conditionalFormatting sqref="AP35">
    <cfRule type="containsErrors" dxfId="322" priority="3">
      <formula>ISERROR(AP35)</formula>
    </cfRule>
  </conditionalFormatting>
  <conditionalFormatting sqref="AP15:AQ15">
    <cfRule type="containsErrors" dxfId="321" priority="8">
      <formula>ISERROR(AP15)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4D5A"/>
    <pageSetUpPr fitToPage="1"/>
  </sheetPr>
  <dimension ref="A1:AQ40"/>
  <sheetViews>
    <sheetView showGridLines="0" zoomScale="85" zoomScaleNormal="85" zoomScaleSheetLayoutView="40" workbookViewId="0">
      <pane xSplit="2" ySplit="7" topLeftCell="C8" activePane="bottomRight" state="frozen"/>
      <selection pane="topRight" activeCell="AD7" sqref="AD7"/>
      <selection pane="bottomLeft" activeCell="AD7" sqref="AD7"/>
      <selection pane="bottomRight" activeCell="T32" sqref="T32"/>
    </sheetView>
  </sheetViews>
  <sheetFormatPr defaultColWidth="11.42578125" defaultRowHeight="13.5"/>
  <cols>
    <col min="1" max="1" width="45.5703125" style="100" customWidth="1"/>
    <col min="2" max="2" width="1.5703125" style="27" customWidth="1"/>
    <col min="3" max="3" width="11.5703125" style="27" customWidth="1"/>
    <col min="4" max="4" width="1.5703125" style="100" customWidth="1"/>
    <col min="5" max="8" width="11.5703125" style="27" customWidth="1"/>
    <col min="9" max="9" width="1.5703125" style="100" customWidth="1"/>
    <col min="10" max="13" width="11.5703125" style="27" customWidth="1"/>
    <col min="14" max="14" width="1.5703125" style="100" customWidth="1"/>
    <col min="15" max="18" width="11.5703125" style="27" customWidth="1"/>
    <col min="19" max="19" width="1.5703125" style="27" customWidth="1"/>
    <col min="20" max="23" width="11.5703125" style="27" customWidth="1"/>
    <col min="24" max="24" width="1.5703125" style="27" customWidth="1"/>
    <col min="25" max="28" width="11.5703125" style="27" customWidth="1"/>
    <col min="29" max="29" width="1.5703125" style="27" customWidth="1"/>
    <col min="30" max="33" width="11.5703125" style="27" customWidth="1"/>
    <col min="34" max="34" width="1.5703125" style="27" customWidth="1"/>
    <col min="35" max="38" width="11.5703125" style="27" customWidth="1"/>
    <col min="39" max="39" width="1.5703125" style="27" customWidth="1"/>
    <col min="40" max="43" width="11.5703125" style="27" customWidth="1"/>
    <col min="44" max="16384" width="11.42578125" style="100"/>
  </cols>
  <sheetData>
    <row r="1" spans="1:43" ht="27.75">
      <c r="A1" s="152" t="s">
        <v>206</v>
      </c>
    </row>
    <row r="2" spans="1:43" ht="14.85" customHeight="1">
      <c r="A2" s="62"/>
    </row>
    <row r="3" spans="1:43" ht="14.85" customHeight="1">
      <c r="A3" s="27"/>
      <c r="B3" s="103"/>
      <c r="C3" s="103"/>
      <c r="E3" s="103"/>
      <c r="F3" s="103"/>
      <c r="G3" s="103"/>
      <c r="H3" s="103"/>
      <c r="J3" s="103"/>
      <c r="K3" s="103"/>
      <c r="L3" s="103"/>
      <c r="M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row>
    <row r="4" spans="1:43" ht="14.85" customHeight="1">
      <c r="A4" s="27"/>
      <c r="B4" s="127"/>
      <c r="C4" s="127"/>
      <c r="E4" s="127"/>
      <c r="F4" s="127"/>
      <c r="G4" s="127"/>
      <c r="H4" s="127"/>
      <c r="J4" s="127"/>
      <c r="K4" s="127"/>
      <c r="L4" s="127"/>
      <c r="M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row>
    <row r="5" spans="1:43" ht="14.85" customHeight="1">
      <c r="B5" s="100"/>
      <c r="C5" s="100"/>
      <c r="E5" s="100"/>
      <c r="F5" s="100"/>
      <c r="G5" s="100"/>
      <c r="H5" s="100"/>
      <c r="J5" s="100"/>
      <c r="K5" s="100"/>
      <c r="L5" s="100"/>
      <c r="M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row>
    <row r="6" spans="1:43" ht="14.85" customHeight="1">
      <c r="A6" s="101" t="s">
        <v>88</v>
      </c>
      <c r="B6" s="22"/>
      <c r="C6" s="162">
        <v>2022</v>
      </c>
      <c r="E6" s="331" t="s">
        <v>32</v>
      </c>
      <c r="F6" s="331"/>
      <c r="G6" s="331"/>
      <c r="H6" s="331"/>
      <c r="J6" s="331" t="s">
        <v>86</v>
      </c>
      <c r="K6" s="331"/>
      <c r="L6" s="331"/>
      <c r="M6" s="331"/>
      <c r="O6" s="331" t="s">
        <v>87</v>
      </c>
      <c r="P6" s="331"/>
      <c r="Q6" s="331"/>
      <c r="R6" s="331"/>
      <c r="S6" s="1"/>
      <c r="T6" s="331" t="s">
        <v>282</v>
      </c>
      <c r="U6" s="331"/>
      <c r="V6" s="331"/>
      <c r="W6" s="331"/>
      <c r="X6" s="1"/>
      <c r="Y6" s="331" t="s">
        <v>33</v>
      </c>
      <c r="Z6" s="331"/>
      <c r="AA6" s="331"/>
      <c r="AB6" s="331"/>
      <c r="AC6" s="100"/>
      <c r="AD6" s="331" t="s">
        <v>34</v>
      </c>
      <c r="AE6" s="331"/>
      <c r="AF6" s="331"/>
      <c r="AG6" s="331"/>
      <c r="AH6" s="100"/>
      <c r="AI6" s="331" t="s">
        <v>35</v>
      </c>
      <c r="AJ6" s="331"/>
      <c r="AK6" s="331"/>
      <c r="AL6" s="331"/>
      <c r="AM6" s="100"/>
      <c r="AN6" s="331" t="s">
        <v>281</v>
      </c>
      <c r="AO6" s="331"/>
      <c r="AP6" s="331"/>
      <c r="AQ6" s="331"/>
    </row>
    <row r="7" spans="1:43" ht="14.85" customHeight="1">
      <c r="A7" s="101" t="s">
        <v>36</v>
      </c>
      <c r="B7" s="5"/>
      <c r="C7" s="162" t="s">
        <v>37</v>
      </c>
      <c r="E7" s="7" t="s">
        <v>38</v>
      </c>
      <c r="F7" s="96" t="s">
        <v>39</v>
      </c>
      <c r="G7" s="144" t="s">
        <v>40</v>
      </c>
      <c r="H7" s="144" t="s">
        <v>37</v>
      </c>
      <c r="J7" s="7" t="s">
        <v>38</v>
      </c>
      <c r="K7" s="96" t="s">
        <v>39</v>
      </c>
      <c r="L7" s="144" t="s">
        <v>40</v>
      </c>
      <c r="M7" s="144" t="s">
        <v>37</v>
      </c>
      <c r="O7" s="7" t="s">
        <v>38</v>
      </c>
      <c r="P7" s="96" t="s">
        <v>39</v>
      </c>
      <c r="Q7" s="144" t="s">
        <v>40</v>
      </c>
      <c r="R7" s="144" t="s">
        <v>37</v>
      </c>
      <c r="S7" s="5"/>
      <c r="T7" s="7" t="s">
        <v>38</v>
      </c>
      <c r="U7" s="96" t="s">
        <v>39</v>
      </c>
      <c r="V7" s="144" t="s">
        <v>40</v>
      </c>
      <c r="W7" s="144" t="s">
        <v>37</v>
      </c>
      <c r="X7" s="5"/>
      <c r="Y7" s="7" t="s">
        <v>38</v>
      </c>
      <c r="Z7" s="96" t="s">
        <v>41</v>
      </c>
      <c r="AA7" s="144" t="s">
        <v>42</v>
      </c>
      <c r="AB7" s="144" t="s">
        <v>43</v>
      </c>
      <c r="AC7" s="100"/>
      <c r="AD7" s="7" t="s">
        <v>38</v>
      </c>
      <c r="AE7" s="96" t="s">
        <v>41</v>
      </c>
      <c r="AF7" s="144" t="s">
        <v>42</v>
      </c>
      <c r="AG7" s="144" t="s">
        <v>43</v>
      </c>
      <c r="AH7" s="100"/>
      <c r="AI7" s="7" t="s">
        <v>38</v>
      </c>
      <c r="AJ7" s="96" t="s">
        <v>41</v>
      </c>
      <c r="AK7" s="144" t="s">
        <v>42</v>
      </c>
      <c r="AL7" s="144" t="s">
        <v>43</v>
      </c>
      <c r="AM7" s="100"/>
      <c r="AN7" s="7" t="s">
        <v>38</v>
      </c>
      <c r="AO7" s="96" t="s">
        <v>41</v>
      </c>
      <c r="AP7" s="144" t="s">
        <v>42</v>
      </c>
      <c r="AQ7" s="144" t="s">
        <v>43</v>
      </c>
    </row>
    <row r="8" spans="1:43" ht="14.85" customHeight="1">
      <c r="A8" s="322" t="s">
        <v>98</v>
      </c>
      <c r="B8" s="73"/>
      <c r="C8" s="220">
        <v>80.339221225928739</v>
      </c>
      <c r="E8" s="220">
        <v>21.306509481531052</v>
      </c>
      <c r="F8" s="220">
        <v>44.377921070000006</v>
      </c>
      <c r="G8" s="220">
        <v>69.132997436156018</v>
      </c>
      <c r="H8" s="220">
        <v>93.793463699999961</v>
      </c>
      <c r="J8" s="220">
        <v>24.831742437208952</v>
      </c>
      <c r="K8" s="220">
        <v>50.053049159999993</v>
      </c>
      <c r="L8" s="220">
        <v>75.112681899999998</v>
      </c>
      <c r="M8" s="220">
        <v>100.70185658999996</v>
      </c>
      <c r="O8" s="220">
        <v>25.224748058156294</v>
      </c>
      <c r="P8" s="220">
        <v>50.356364343079697</v>
      </c>
      <c r="Q8" s="220">
        <v>76.886783367647567</v>
      </c>
      <c r="R8" s="220">
        <v>103.05947251194273</v>
      </c>
      <c r="S8" s="20"/>
      <c r="T8" s="220">
        <v>25.519611954415989</v>
      </c>
      <c r="U8" s="220"/>
      <c r="V8" s="220"/>
      <c r="W8" s="220"/>
      <c r="X8" s="20"/>
      <c r="Y8" s="220">
        <v>21.306509481531052</v>
      </c>
      <c r="Z8" s="220">
        <v>23.071411588468955</v>
      </c>
      <c r="AA8" s="220">
        <v>24.755076366156011</v>
      </c>
      <c r="AB8" s="220">
        <v>24.660466263843944</v>
      </c>
      <c r="AC8" s="20"/>
      <c r="AD8" s="220">
        <v>24.831742437208952</v>
      </c>
      <c r="AE8" s="220">
        <v>25.221306722791041</v>
      </c>
      <c r="AF8" s="220">
        <v>25.059632740000005</v>
      </c>
      <c r="AG8" s="220">
        <v>25.589174689999965</v>
      </c>
      <c r="AH8" s="20"/>
      <c r="AI8" s="220">
        <v>25.224748058156294</v>
      </c>
      <c r="AJ8" s="220">
        <v>25.131616284923403</v>
      </c>
      <c r="AK8" s="220">
        <v>26.53041902456787</v>
      </c>
      <c r="AL8" s="220">
        <v>26.172689144295163</v>
      </c>
      <c r="AM8" s="20"/>
      <c r="AN8" s="220">
        <v>25.519611954415989</v>
      </c>
      <c r="AO8" s="220"/>
      <c r="AP8" s="220"/>
      <c r="AQ8" s="220"/>
    </row>
    <row r="9" spans="1:43" ht="14.85" customHeight="1">
      <c r="A9" s="111" t="s">
        <v>99</v>
      </c>
      <c r="B9" s="70"/>
      <c r="C9" s="163">
        <v>53.628865835928742</v>
      </c>
      <c r="E9" s="163">
        <v>16.355553921531051</v>
      </c>
      <c r="F9" s="163">
        <v>33.972094390000009</v>
      </c>
      <c r="G9" s="163">
        <v>53.036194176156023</v>
      </c>
      <c r="H9" s="163">
        <v>72.352716399999963</v>
      </c>
      <c r="J9" s="163">
        <v>19.113993927208952</v>
      </c>
      <c r="K9" s="163">
        <v>38.177113539999993</v>
      </c>
      <c r="L9" s="163">
        <v>57.368956400000002</v>
      </c>
      <c r="M9" s="163">
        <v>76.700685399999969</v>
      </c>
      <c r="O9" s="163">
        <v>19.227806618156293</v>
      </c>
      <c r="P9" s="163">
        <v>38.449516343079701</v>
      </c>
      <c r="Q9" s="163">
        <v>58.410831577647564</v>
      </c>
      <c r="R9" s="163">
        <v>78.547921811942729</v>
      </c>
      <c r="S9" s="19"/>
      <c r="T9" s="163">
        <v>19.833983524415988</v>
      </c>
      <c r="U9" s="163"/>
      <c r="V9" s="163"/>
      <c r="W9" s="163"/>
      <c r="X9" s="19"/>
      <c r="Y9" s="163">
        <v>16.355553921531051</v>
      </c>
      <c r="Z9" s="163">
        <v>17.616540468468958</v>
      </c>
      <c r="AA9" s="163">
        <v>19.064099786156014</v>
      </c>
      <c r="AB9" s="163">
        <v>19.31652222384394</v>
      </c>
      <c r="AC9" s="19"/>
      <c r="AD9" s="163">
        <v>19.113993927208952</v>
      </c>
      <c r="AE9" s="163">
        <v>19.063119612791041</v>
      </c>
      <c r="AF9" s="163">
        <v>19.191842860000008</v>
      </c>
      <c r="AG9" s="163">
        <v>19.331728999999967</v>
      </c>
      <c r="AH9" s="19"/>
      <c r="AI9" s="163">
        <v>19.227806618156293</v>
      </c>
      <c r="AJ9" s="163">
        <v>19.221709724923407</v>
      </c>
      <c r="AK9" s="163">
        <v>19.961315234567863</v>
      </c>
      <c r="AL9" s="163">
        <v>20.137090234295165</v>
      </c>
      <c r="AM9" s="19"/>
      <c r="AN9" s="163">
        <v>19.833983524415988</v>
      </c>
      <c r="AO9" s="163"/>
      <c r="AP9" s="163"/>
      <c r="AQ9" s="163"/>
    </row>
    <row r="10" spans="1:43" ht="14.85" customHeight="1">
      <c r="A10" s="176" t="s">
        <v>182</v>
      </c>
      <c r="B10" s="70"/>
      <c r="C10" s="163">
        <v>54.664798982240995</v>
      </c>
      <c r="E10" s="163">
        <v>16.942445840000001</v>
      </c>
      <c r="F10" s="163">
        <v>35.312346179999999</v>
      </c>
      <c r="G10" s="163">
        <v>55.444222019999998</v>
      </c>
      <c r="H10" s="163">
        <v>76.373783839999973</v>
      </c>
      <c r="J10" s="163">
        <v>21.130813450000005</v>
      </c>
      <c r="K10" s="163">
        <v>42.581529479999986</v>
      </c>
      <c r="L10" s="163">
        <v>64.642657440000008</v>
      </c>
      <c r="M10" s="163">
        <v>87.351230649999977</v>
      </c>
      <c r="O10" s="163">
        <v>22.668831659999999</v>
      </c>
      <c r="P10" s="163">
        <v>44.616441690000002</v>
      </c>
      <c r="Q10" s="163">
        <v>66.38835834999999</v>
      </c>
      <c r="R10" s="163">
        <v>88.031299770000004</v>
      </c>
      <c r="S10" s="19"/>
      <c r="T10" s="163">
        <v>21.319292100000002</v>
      </c>
      <c r="U10" s="163"/>
      <c r="V10" s="163"/>
      <c r="W10" s="163"/>
      <c r="X10" s="19"/>
      <c r="Y10" s="163">
        <v>16.942445840000001</v>
      </c>
      <c r="Z10" s="163">
        <v>18.369900339999997</v>
      </c>
      <c r="AA10" s="163">
        <v>20.131875839999999</v>
      </c>
      <c r="AB10" s="163">
        <v>20.929561819999975</v>
      </c>
      <c r="AC10" s="19"/>
      <c r="AD10" s="163">
        <v>21.130813450000005</v>
      </c>
      <c r="AE10" s="163">
        <v>21.450716029999981</v>
      </c>
      <c r="AF10" s="163">
        <v>22.061127960000022</v>
      </c>
      <c r="AG10" s="163">
        <v>22.708573209999969</v>
      </c>
      <c r="AH10" s="19"/>
      <c r="AI10" s="163">
        <v>22.668831659999999</v>
      </c>
      <c r="AJ10" s="163">
        <v>21.947610030000003</v>
      </c>
      <c r="AK10" s="163">
        <v>21.771916659999988</v>
      </c>
      <c r="AL10" s="163">
        <v>21.642941420000014</v>
      </c>
      <c r="AM10" s="19"/>
      <c r="AN10" s="163">
        <v>21.319292100000002</v>
      </c>
      <c r="AO10" s="163"/>
      <c r="AP10" s="163"/>
      <c r="AQ10" s="163"/>
    </row>
    <row r="11" spans="1:43" ht="14.85" customHeight="1">
      <c r="A11" s="111" t="s">
        <v>100</v>
      </c>
      <c r="B11" s="70"/>
      <c r="C11" s="163">
        <v>26.710355389999997</v>
      </c>
      <c r="E11" s="163">
        <v>4.9509555599999997</v>
      </c>
      <c r="F11" s="163">
        <v>10.405826679999999</v>
      </c>
      <c r="G11" s="163">
        <v>16.096803260000002</v>
      </c>
      <c r="H11" s="163">
        <v>21.440747300000002</v>
      </c>
      <c r="J11" s="163">
        <v>5.717748509999999</v>
      </c>
      <c r="K11" s="163">
        <v>11.875935619999998</v>
      </c>
      <c r="L11" s="163">
        <v>17.7437255</v>
      </c>
      <c r="M11" s="163">
        <v>24.001171189999994</v>
      </c>
      <c r="O11" s="163">
        <v>5.9969414399999996</v>
      </c>
      <c r="P11" s="163">
        <v>11.906847999999998</v>
      </c>
      <c r="Q11" s="163">
        <v>18.475951790000003</v>
      </c>
      <c r="R11" s="163">
        <v>24.511550699999997</v>
      </c>
      <c r="S11" s="19"/>
      <c r="T11" s="163">
        <v>5.6856284300000004</v>
      </c>
      <c r="U11" s="163"/>
      <c r="V11" s="163"/>
      <c r="W11" s="163"/>
      <c r="X11" s="19"/>
      <c r="Y11" s="163">
        <v>4.9509555599999997</v>
      </c>
      <c r="Z11" s="163">
        <v>5.4548711199999991</v>
      </c>
      <c r="AA11" s="163">
        <v>5.6909765800000027</v>
      </c>
      <c r="AB11" s="163">
        <v>5.3439440400000002</v>
      </c>
      <c r="AC11" s="19"/>
      <c r="AD11" s="163">
        <v>5.717748509999999</v>
      </c>
      <c r="AE11" s="163">
        <v>6.1581871099999992</v>
      </c>
      <c r="AF11" s="163">
        <v>5.8677898800000019</v>
      </c>
      <c r="AG11" s="163">
        <v>6.2574456899999937</v>
      </c>
      <c r="AH11" s="19"/>
      <c r="AI11" s="163">
        <v>5.9969414399999996</v>
      </c>
      <c r="AJ11" s="163">
        <v>5.9099065599999987</v>
      </c>
      <c r="AK11" s="163">
        <v>6.5691037900000051</v>
      </c>
      <c r="AL11" s="163">
        <v>6.0355989099999938</v>
      </c>
      <c r="AM11" s="19"/>
      <c r="AN11" s="163">
        <v>5.6856284300000004</v>
      </c>
      <c r="AO11" s="163"/>
      <c r="AP11" s="163"/>
      <c r="AQ11" s="163"/>
    </row>
    <row r="12" spans="1:43" ht="14.85" customHeight="1">
      <c r="A12" s="89" t="s">
        <v>207</v>
      </c>
      <c r="B12" s="70"/>
      <c r="C12" s="163">
        <v>1.5824099400000002</v>
      </c>
      <c r="E12" s="163">
        <v>-1.2402609900000001</v>
      </c>
      <c r="F12" s="163">
        <v>-0.31296618000000009</v>
      </c>
      <c r="G12" s="163">
        <v>-1.2439933200000002</v>
      </c>
      <c r="H12" s="163">
        <v>-3.4385156999999995</v>
      </c>
      <c r="J12" s="163">
        <v>0.56925690000000007</v>
      </c>
      <c r="K12" s="163">
        <v>0.29358586999999986</v>
      </c>
      <c r="L12" s="163">
        <v>-0.37133920999999981</v>
      </c>
      <c r="M12" s="163">
        <v>-1.1370442100000004</v>
      </c>
      <c r="O12" s="163">
        <v>0.92095609999999994</v>
      </c>
      <c r="P12" s="163">
        <v>1.6119245100000001</v>
      </c>
      <c r="Q12" s="163">
        <v>2.1354865399999996</v>
      </c>
      <c r="R12" s="163">
        <v>0.78683244999999968</v>
      </c>
      <c r="S12" s="19"/>
      <c r="T12" s="163">
        <v>-0.84217704000000004</v>
      </c>
      <c r="U12" s="163"/>
      <c r="V12" s="163"/>
      <c r="W12" s="163"/>
      <c r="X12" s="19"/>
      <c r="Y12" s="163">
        <v>-1.2402609900000001</v>
      </c>
      <c r="Z12" s="163">
        <v>0.92729481000000002</v>
      </c>
      <c r="AA12" s="163">
        <v>-0.93102714000000009</v>
      </c>
      <c r="AB12" s="163">
        <v>-2.1945223799999996</v>
      </c>
      <c r="AC12" s="19"/>
      <c r="AD12" s="163">
        <v>0.56925690000000007</v>
      </c>
      <c r="AE12" s="163">
        <v>-0.27567103000000021</v>
      </c>
      <c r="AF12" s="163">
        <v>-0.66492507999999972</v>
      </c>
      <c r="AG12" s="163">
        <v>-0.76570500000000064</v>
      </c>
      <c r="AH12" s="19"/>
      <c r="AI12" s="163">
        <v>0.92095609999999994</v>
      </c>
      <c r="AJ12" s="163">
        <v>0.6909684100000002</v>
      </c>
      <c r="AK12" s="163">
        <v>0.52356202999999946</v>
      </c>
      <c r="AL12" s="163">
        <v>-1.3486540899999999</v>
      </c>
      <c r="AM12" s="19"/>
      <c r="AN12" s="163">
        <v>-0.84217704000000004</v>
      </c>
      <c r="AO12" s="163"/>
      <c r="AP12" s="163"/>
      <c r="AQ12" s="163"/>
    </row>
    <row r="13" spans="1:43" ht="14.85" customHeight="1">
      <c r="A13" s="90" t="s">
        <v>103</v>
      </c>
      <c r="B13" s="70"/>
      <c r="C13" s="165">
        <v>81.921631165928744</v>
      </c>
      <c r="E13" s="165">
        <v>20.066248491531049</v>
      </c>
      <c r="F13" s="165">
        <v>44.06495489000001</v>
      </c>
      <c r="G13" s="165">
        <v>67.889004116156016</v>
      </c>
      <c r="H13" s="165">
        <v>90.354947999999965</v>
      </c>
      <c r="J13" s="165">
        <v>25.400999337208951</v>
      </c>
      <c r="K13" s="165">
        <v>50.346635029999995</v>
      </c>
      <c r="L13" s="165">
        <v>74.741342689999996</v>
      </c>
      <c r="M13" s="165">
        <v>99.564812379999964</v>
      </c>
      <c r="O13" s="165">
        <v>26.145704158156295</v>
      </c>
      <c r="P13" s="165">
        <v>51.968288853079699</v>
      </c>
      <c r="Q13" s="165">
        <v>79.022269907647569</v>
      </c>
      <c r="R13" s="165">
        <v>103.84630496194274</v>
      </c>
      <c r="S13" s="19"/>
      <c r="T13" s="165">
        <v>24.67743491441599</v>
      </c>
      <c r="U13" s="165"/>
      <c r="V13" s="165"/>
      <c r="W13" s="165"/>
      <c r="X13" s="19"/>
      <c r="Y13" s="165">
        <v>20.066248491531049</v>
      </c>
      <c r="Z13" s="165">
        <v>23.998706398468961</v>
      </c>
      <c r="AA13" s="165">
        <v>23.824049226156006</v>
      </c>
      <c r="AB13" s="165">
        <v>22.465943883843948</v>
      </c>
      <c r="AC13" s="20"/>
      <c r="AD13" s="165">
        <v>25.400999337208951</v>
      </c>
      <c r="AE13" s="165">
        <v>24.945635692791043</v>
      </c>
      <c r="AF13" s="165">
        <v>24.394707660000002</v>
      </c>
      <c r="AG13" s="165">
        <v>24.823469689999968</v>
      </c>
      <c r="AH13" s="20"/>
      <c r="AI13" s="165">
        <v>26.145704158156295</v>
      </c>
      <c r="AJ13" s="165">
        <v>25.822584694923403</v>
      </c>
      <c r="AK13" s="165">
        <v>27.053981054567871</v>
      </c>
      <c r="AL13" s="165">
        <v>24.824035054295166</v>
      </c>
      <c r="AM13" s="20"/>
      <c r="AN13" s="165">
        <v>24.67743491441599</v>
      </c>
      <c r="AO13" s="165"/>
      <c r="AP13" s="165"/>
      <c r="AQ13" s="165"/>
    </row>
    <row r="14" spans="1:43" ht="14.85" customHeight="1" thickBot="1">
      <c r="A14" s="91" t="s">
        <v>67</v>
      </c>
      <c r="B14" s="70"/>
      <c r="C14" s="232">
        <v>-46.343672440000006</v>
      </c>
      <c r="E14" s="232">
        <v>-11.2188497</v>
      </c>
      <c r="F14" s="232">
        <v>-22.404379410000004</v>
      </c>
      <c r="G14" s="232">
        <v>-33.075982259999989</v>
      </c>
      <c r="H14" s="232">
        <v>-44.437813010000013</v>
      </c>
      <c r="J14" s="232">
        <v>-11.08147842</v>
      </c>
      <c r="K14" s="232">
        <v>-21.914401930000004</v>
      </c>
      <c r="L14" s="232">
        <v>-32.483827259999998</v>
      </c>
      <c r="M14" s="232">
        <v>-43.114329099999992</v>
      </c>
      <c r="O14" s="232">
        <v>-10.96150179</v>
      </c>
      <c r="P14" s="232">
        <v>-22.214151909999995</v>
      </c>
      <c r="Q14" s="232">
        <v>-32.684148109999995</v>
      </c>
      <c r="R14" s="232">
        <v>-43.905235209999994</v>
      </c>
      <c r="S14" s="19"/>
      <c r="T14" s="232">
        <v>-11.485162819999996</v>
      </c>
      <c r="U14" s="232"/>
      <c r="V14" s="232"/>
      <c r="W14" s="232"/>
      <c r="X14" s="19"/>
      <c r="Y14" s="232">
        <v>-11.2188497</v>
      </c>
      <c r="Z14" s="165">
        <v>-11.185529710000004</v>
      </c>
      <c r="AA14" s="165">
        <v>-10.671602849999985</v>
      </c>
      <c r="AB14" s="165">
        <v>-11.361830750000024</v>
      </c>
      <c r="AC14" s="20"/>
      <c r="AD14" s="232">
        <v>-11.08147842</v>
      </c>
      <c r="AE14" s="165">
        <v>-10.832923510000004</v>
      </c>
      <c r="AF14" s="165">
        <v>-10.569425329999994</v>
      </c>
      <c r="AG14" s="165">
        <v>-10.630501839999994</v>
      </c>
      <c r="AH14" s="20"/>
      <c r="AI14" s="232">
        <v>-10.96150179</v>
      </c>
      <c r="AJ14" s="165">
        <v>-11.252650119999995</v>
      </c>
      <c r="AK14" s="165">
        <v>-10.469996200000001</v>
      </c>
      <c r="AL14" s="165">
        <v>-11.221087099999998</v>
      </c>
      <c r="AM14" s="20"/>
      <c r="AN14" s="232">
        <v>-11.485162819999996</v>
      </c>
      <c r="AO14" s="165"/>
      <c r="AP14" s="165"/>
      <c r="AQ14" s="165"/>
    </row>
    <row r="15" spans="1:43" ht="14.85" customHeight="1">
      <c r="A15" s="234" t="s">
        <v>104</v>
      </c>
      <c r="B15" s="70"/>
      <c r="C15" s="233">
        <v>35.577958725928738</v>
      </c>
      <c r="E15" s="233">
        <v>8.8473987915310488</v>
      </c>
      <c r="F15" s="233">
        <v>21.660575480000006</v>
      </c>
      <c r="G15" s="233">
        <v>34.813021856156027</v>
      </c>
      <c r="H15" s="233">
        <v>45.917134989999951</v>
      </c>
      <c r="J15" s="233">
        <v>14.319520917208951</v>
      </c>
      <c r="K15" s="233">
        <v>28.432233099999991</v>
      </c>
      <c r="L15" s="258">
        <v>42.257515429999998</v>
      </c>
      <c r="M15" s="233">
        <v>56.450483279999972</v>
      </c>
      <c r="O15" s="233">
        <v>15.184202368156296</v>
      </c>
      <c r="P15" s="233">
        <v>29.754136943079704</v>
      </c>
      <c r="Q15" s="258">
        <v>46.338121797647574</v>
      </c>
      <c r="R15" s="233">
        <v>59.941069751942742</v>
      </c>
      <c r="S15" s="19"/>
      <c r="T15" s="233">
        <v>13.192272094415994</v>
      </c>
      <c r="U15" s="233"/>
      <c r="V15" s="258"/>
      <c r="W15" s="233"/>
      <c r="X15" s="19"/>
      <c r="Y15" s="233">
        <v>8.8473987915310488</v>
      </c>
      <c r="Z15" s="233">
        <v>12.813176688468957</v>
      </c>
      <c r="AA15" s="233">
        <v>13.152446376156021</v>
      </c>
      <c r="AB15" s="233">
        <v>11.104113133843924</v>
      </c>
      <c r="AC15" s="20"/>
      <c r="AD15" s="233">
        <v>14.319520917208951</v>
      </c>
      <c r="AE15" s="233">
        <v>14.112712182791039</v>
      </c>
      <c r="AF15" s="258">
        <v>13.825282330000007</v>
      </c>
      <c r="AG15" s="233">
        <v>14.192967849999974</v>
      </c>
      <c r="AH15" s="20"/>
      <c r="AI15" s="233">
        <v>15.184202368156296</v>
      </c>
      <c r="AJ15" s="233">
        <v>14.569934574923408</v>
      </c>
      <c r="AK15" s="258">
        <v>16.58398485456787</v>
      </c>
      <c r="AL15" s="233">
        <v>13.602947954295168</v>
      </c>
      <c r="AM15" s="20"/>
      <c r="AN15" s="233">
        <v>13.192272094415994</v>
      </c>
      <c r="AO15" s="233"/>
      <c r="AP15" s="258"/>
      <c r="AQ15" s="233"/>
    </row>
    <row r="16" spans="1:43" ht="14.85" customHeight="1">
      <c r="A16" s="300" t="s">
        <v>105</v>
      </c>
      <c r="B16" s="70"/>
      <c r="C16" s="301">
        <v>-22.878060350000002</v>
      </c>
      <c r="E16" s="301">
        <v>-0.61905169000000004</v>
      </c>
      <c r="F16" s="301">
        <v>-7.6880268000000012</v>
      </c>
      <c r="G16" s="301">
        <v>-18.517281350000001</v>
      </c>
      <c r="H16" s="301">
        <v>-31.513397690000001</v>
      </c>
      <c r="J16" s="301">
        <v>-0.15300908999999996</v>
      </c>
      <c r="K16" s="301">
        <v>-3.6910181299999998</v>
      </c>
      <c r="L16" s="301">
        <v>-5.6054543400000005</v>
      </c>
      <c r="M16" s="301">
        <v>-8.5844651399999989</v>
      </c>
      <c r="O16" s="301">
        <v>-1.1578782299999999</v>
      </c>
      <c r="P16" s="301">
        <v>-2.92898821</v>
      </c>
      <c r="Q16" s="301">
        <v>-4.98930965</v>
      </c>
      <c r="R16" s="301">
        <v>-10.19953044</v>
      </c>
      <c r="S16" s="19"/>
      <c r="T16" s="301">
        <v>-0.82403603000000003</v>
      </c>
      <c r="U16" s="301"/>
      <c r="V16" s="301"/>
      <c r="W16" s="301"/>
      <c r="X16" s="19"/>
      <c r="Y16" s="301">
        <v>-0.61905169000000004</v>
      </c>
      <c r="Z16" s="301">
        <v>-7.0689751100000011</v>
      </c>
      <c r="AA16" s="301">
        <v>-10.82925455</v>
      </c>
      <c r="AB16" s="301">
        <v>-12.99611634</v>
      </c>
      <c r="AC16" s="20"/>
      <c r="AD16" s="301">
        <v>-0.15300908999999996</v>
      </c>
      <c r="AE16" s="301">
        <v>-3.5380090399999999</v>
      </c>
      <c r="AF16" s="301">
        <v>-1.9144362100000007</v>
      </c>
      <c r="AG16" s="301">
        <v>-2.9790107999999984</v>
      </c>
      <c r="AH16" s="20"/>
      <c r="AI16" s="301">
        <v>-1.1578782299999999</v>
      </c>
      <c r="AJ16" s="301">
        <v>-1.7711099800000001</v>
      </c>
      <c r="AK16" s="301">
        <v>-2.0603214400000001</v>
      </c>
      <c r="AL16" s="301">
        <v>-5.2102207900000002</v>
      </c>
      <c r="AM16" s="20"/>
      <c r="AN16" s="301">
        <v>-0.82403603000000003</v>
      </c>
      <c r="AO16" s="301"/>
      <c r="AP16" s="301"/>
      <c r="AQ16" s="301"/>
    </row>
    <row r="17" spans="1:43" ht="14.85" customHeight="1">
      <c r="A17" s="89" t="s">
        <v>106</v>
      </c>
      <c r="B17" s="70"/>
      <c r="C17" s="163">
        <v>-2.9293426200000043</v>
      </c>
      <c r="E17" s="163">
        <v>-2.4943945799999989</v>
      </c>
      <c r="F17" s="163">
        <v>-2.5939185699999987</v>
      </c>
      <c r="G17" s="163">
        <v>-2.0467405899999997</v>
      </c>
      <c r="H17" s="163">
        <v>-2.279988699999997</v>
      </c>
      <c r="J17" s="163">
        <v>-1.43152517</v>
      </c>
      <c r="K17" s="163">
        <v>-3.2051956999999973</v>
      </c>
      <c r="L17" s="163">
        <v>-4.143003639999999</v>
      </c>
      <c r="M17" s="163">
        <v>-0.72422114000000093</v>
      </c>
      <c r="O17" s="163">
        <v>6.5817339999999946E-2</v>
      </c>
      <c r="P17" s="163">
        <v>-1.8620496900000019</v>
      </c>
      <c r="Q17" s="163">
        <v>-2.9113037500000001</v>
      </c>
      <c r="R17" s="163">
        <v>-7.5338042000000005</v>
      </c>
      <c r="S17" s="19"/>
      <c r="T17" s="163">
        <v>-0.6893213099999993</v>
      </c>
      <c r="U17" s="163"/>
      <c r="V17" s="163"/>
      <c r="W17" s="163"/>
      <c r="X17" s="19"/>
      <c r="Y17" s="163">
        <v>-2.4943945799999989</v>
      </c>
      <c r="Z17" s="163">
        <v>-9.9523989999999785E-2</v>
      </c>
      <c r="AA17" s="163">
        <v>0.54717797999999895</v>
      </c>
      <c r="AB17" s="163">
        <v>-0.23324810999999723</v>
      </c>
      <c r="AC17" s="20"/>
      <c r="AD17" s="163">
        <v>-1.43152517</v>
      </c>
      <c r="AE17" s="163">
        <v>-1.7736705299999973</v>
      </c>
      <c r="AF17" s="163">
        <v>-0.93780794000000167</v>
      </c>
      <c r="AG17" s="163">
        <v>3.4187824999999981</v>
      </c>
      <c r="AH17" s="20"/>
      <c r="AI17" s="163">
        <v>6.5817339999999946E-2</v>
      </c>
      <c r="AJ17" s="163">
        <v>-1.9278670300000018</v>
      </c>
      <c r="AK17" s="163">
        <v>-1.0492540599999982</v>
      </c>
      <c r="AL17" s="163">
        <v>-4.6225004500000004</v>
      </c>
      <c r="AM17" s="20"/>
      <c r="AN17" s="163">
        <v>-0.6893213099999993</v>
      </c>
      <c r="AO17" s="163"/>
      <c r="AP17" s="163"/>
      <c r="AQ17" s="163"/>
    </row>
    <row r="18" spans="1:43" ht="14.85" customHeight="1">
      <c r="A18" s="91" t="s">
        <v>175</v>
      </c>
      <c r="B18" s="70"/>
      <c r="C18" s="165">
        <v>9.7705557559287328</v>
      </c>
      <c r="E18" s="165">
        <v>5.7339525215310507</v>
      </c>
      <c r="F18" s="165">
        <v>11.378630110000007</v>
      </c>
      <c r="G18" s="165">
        <v>14.248999916156027</v>
      </c>
      <c r="H18" s="165">
        <v>12.123748599999953</v>
      </c>
      <c r="J18" s="165">
        <v>12.734986657208951</v>
      </c>
      <c r="K18" s="165">
        <v>21.536019269999993</v>
      </c>
      <c r="L18" s="165">
        <v>32.50905745</v>
      </c>
      <c r="M18" s="165">
        <v>47.141796999999968</v>
      </c>
      <c r="O18" s="165">
        <v>14.092141478156297</v>
      </c>
      <c r="P18" s="165">
        <v>24.963099043079701</v>
      </c>
      <c r="Q18" s="165">
        <v>38.437508397647569</v>
      </c>
      <c r="R18" s="165">
        <v>42.207735111942746</v>
      </c>
      <c r="S18" s="20"/>
      <c r="T18" s="165">
        <v>11.678914754415995</v>
      </c>
      <c r="U18" s="165"/>
      <c r="V18" s="165"/>
      <c r="W18" s="165"/>
      <c r="X18" s="20"/>
      <c r="Y18" s="165">
        <v>5.7339525215310507</v>
      </c>
      <c r="Z18" s="165">
        <v>5.644677588468956</v>
      </c>
      <c r="AA18" s="165">
        <v>2.8703698061560203</v>
      </c>
      <c r="AB18" s="165">
        <v>-2.1252513161560742</v>
      </c>
      <c r="AC18" s="20"/>
      <c r="AD18" s="165">
        <v>12.734986657208951</v>
      </c>
      <c r="AE18" s="165">
        <v>8.8010326127910421</v>
      </c>
      <c r="AF18" s="165">
        <v>10.973038180000007</v>
      </c>
      <c r="AG18" s="165">
        <v>14.632739549999968</v>
      </c>
      <c r="AH18" s="20"/>
      <c r="AI18" s="165">
        <v>14.092141478156297</v>
      </c>
      <c r="AJ18" s="165">
        <v>10.870957564923405</v>
      </c>
      <c r="AK18" s="165">
        <v>13.474409354567868</v>
      </c>
      <c r="AL18" s="165">
        <v>3.7702267142951769</v>
      </c>
      <c r="AM18" s="20"/>
      <c r="AN18" s="165">
        <v>11.678914754415995</v>
      </c>
      <c r="AO18" s="165"/>
      <c r="AP18" s="165"/>
      <c r="AQ18" s="165"/>
    </row>
    <row r="19" spans="1:43" ht="14.85" customHeight="1" thickBot="1">
      <c r="A19" s="92"/>
      <c r="B19" s="70"/>
      <c r="C19" s="79"/>
      <c r="E19" s="79"/>
      <c r="F19" s="79"/>
      <c r="G19" s="79"/>
      <c r="H19" s="79"/>
      <c r="J19" s="79"/>
      <c r="K19" s="79"/>
      <c r="L19" s="287"/>
      <c r="M19" s="79"/>
      <c r="O19" s="79"/>
      <c r="P19" s="79"/>
      <c r="Q19" s="167"/>
      <c r="R19" s="79"/>
      <c r="S19" s="73"/>
      <c r="T19" s="79"/>
      <c r="U19" s="79"/>
      <c r="V19" s="167"/>
      <c r="W19" s="79"/>
      <c r="X19" s="73"/>
      <c r="Y19" s="79"/>
      <c r="Z19" s="79"/>
      <c r="AA19" s="79"/>
      <c r="AB19" s="79"/>
      <c r="AC19" s="73"/>
      <c r="AD19" s="79"/>
      <c r="AE19" s="79"/>
      <c r="AF19" s="287"/>
      <c r="AG19" s="79"/>
      <c r="AH19" s="73"/>
      <c r="AI19" s="79"/>
      <c r="AJ19" s="79"/>
      <c r="AK19" s="167"/>
      <c r="AL19" s="79"/>
      <c r="AM19" s="73"/>
      <c r="AN19" s="79"/>
      <c r="AO19" s="79"/>
      <c r="AP19" s="167"/>
      <c r="AQ19" s="79"/>
    </row>
    <row r="20" spans="1:43" ht="14.85" customHeight="1" thickBot="1">
      <c r="A20" s="92" t="s">
        <v>114</v>
      </c>
      <c r="B20" s="70"/>
      <c r="C20" s="79">
        <v>2285.8480414600003</v>
      </c>
      <c r="E20" s="79">
        <v>2164.9565667699999</v>
      </c>
      <c r="F20" s="79">
        <v>2167.43314323</v>
      </c>
      <c r="G20" s="79">
        <v>2269.8236792600001</v>
      </c>
      <c r="H20" s="79">
        <v>2204.6386980700008</v>
      </c>
      <c r="J20" s="79">
        <v>2173.6017533899994</v>
      </c>
      <c r="K20" s="79">
        <v>2171.8566731599999</v>
      </c>
      <c r="L20" s="167">
        <v>2257.1729380300003</v>
      </c>
      <c r="M20" s="79">
        <v>2343.53821522</v>
      </c>
      <c r="O20" s="79">
        <v>2324.9114561199999</v>
      </c>
      <c r="P20" s="79">
        <v>2336.6326845599988</v>
      </c>
      <c r="Q20" s="167">
        <v>2344.8547941000011</v>
      </c>
      <c r="R20" s="79">
        <v>2382.0396999500003</v>
      </c>
      <c r="S20" s="73"/>
      <c r="T20" s="79">
        <v>2272.0953101999999</v>
      </c>
      <c r="U20" s="79"/>
      <c r="V20" s="167"/>
      <c r="W20" s="79"/>
      <c r="X20" s="73"/>
      <c r="Y20" s="79">
        <v>2164.9565667699999</v>
      </c>
      <c r="Z20" s="79">
        <v>2167.43314323</v>
      </c>
      <c r="AA20" s="79">
        <v>2269.8236792600001</v>
      </c>
      <c r="AB20" s="79">
        <v>2204.6386980700008</v>
      </c>
      <c r="AC20" s="73"/>
      <c r="AD20" s="79">
        <v>2173.6017533899994</v>
      </c>
      <c r="AE20" s="79">
        <v>2171.8566731599999</v>
      </c>
      <c r="AF20" s="167">
        <v>2257.1729380300003</v>
      </c>
      <c r="AG20" s="79">
        <v>2343.53821522</v>
      </c>
      <c r="AH20" s="73"/>
      <c r="AI20" s="79">
        <v>2324.9114561199999</v>
      </c>
      <c r="AJ20" s="79">
        <v>2336.6326845599988</v>
      </c>
      <c r="AK20" s="167">
        <v>2344.8547941000011</v>
      </c>
      <c r="AL20" s="79">
        <v>2382.0396999500003</v>
      </c>
      <c r="AM20" s="73"/>
      <c r="AN20" s="79">
        <v>2272.0953101999999</v>
      </c>
      <c r="AO20" s="79"/>
      <c r="AP20" s="167"/>
      <c r="AQ20" s="79"/>
    </row>
    <row r="21" spans="1:43" ht="14.85" customHeight="1">
      <c r="A21" s="53"/>
      <c r="B21" s="73"/>
      <c r="C21" s="73"/>
      <c r="E21" s="73"/>
      <c r="F21" s="73"/>
      <c r="G21" s="73"/>
      <c r="H21" s="73"/>
      <c r="J21" s="73"/>
      <c r="K21" s="73"/>
      <c r="L21" s="73"/>
      <c r="M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row>
    <row r="22" spans="1:43" ht="14.85" customHeight="1" thickBot="1">
      <c r="A22" s="93" t="s">
        <v>183</v>
      </c>
      <c r="B22" s="85"/>
      <c r="C22" s="86"/>
      <c r="E22" s="86"/>
      <c r="F22" s="86"/>
      <c r="G22" s="86"/>
      <c r="H22" s="86"/>
      <c r="J22" s="86"/>
      <c r="K22" s="86"/>
      <c r="L22" s="86"/>
      <c r="M22" s="86"/>
      <c r="O22" s="86"/>
      <c r="P22" s="86"/>
      <c r="Q22" s="86"/>
      <c r="R22" s="86"/>
      <c r="S22" s="85"/>
      <c r="T22" s="86"/>
      <c r="U22" s="86"/>
      <c r="V22" s="86"/>
      <c r="W22" s="86"/>
      <c r="X22" s="85"/>
      <c r="Y22" s="86"/>
      <c r="Z22" s="86"/>
      <c r="AA22" s="86"/>
      <c r="AB22" s="86"/>
      <c r="AC22" s="85"/>
      <c r="AD22" s="86"/>
      <c r="AE22" s="86"/>
      <c r="AF22" s="86"/>
      <c r="AG22" s="86"/>
      <c r="AH22" s="85"/>
      <c r="AI22" s="86"/>
      <c r="AJ22" s="86"/>
      <c r="AK22" s="86"/>
      <c r="AL22" s="86"/>
      <c r="AM22" s="85"/>
      <c r="AN22" s="86"/>
      <c r="AO22" s="86"/>
      <c r="AP22" s="86"/>
      <c r="AQ22" s="86"/>
    </row>
    <row r="23" spans="1:43" ht="14.85" customHeight="1">
      <c r="A23" s="316" t="s">
        <v>139</v>
      </c>
      <c r="B23" s="70"/>
      <c r="C23" s="227">
        <v>1115.3526847599999</v>
      </c>
      <c r="E23" s="227">
        <v>1095.2577173899999</v>
      </c>
      <c r="F23" s="227">
        <v>1128.81062175226</v>
      </c>
      <c r="G23" s="227">
        <v>1152.9098336899999</v>
      </c>
      <c r="H23" s="227">
        <v>1154.0276846109766</v>
      </c>
      <c r="J23" s="227">
        <v>1206.0386105835448</v>
      </c>
      <c r="K23" s="227">
        <v>1198.1984202638171</v>
      </c>
      <c r="L23" s="227">
        <v>1194.2961383699999</v>
      </c>
      <c r="M23" s="227">
        <v>1190.6710299958277</v>
      </c>
      <c r="O23" s="227">
        <v>1224.2921844975217</v>
      </c>
      <c r="P23" s="227">
        <v>1251.1338606599998</v>
      </c>
      <c r="Q23" s="227">
        <v>1239.6785320200001</v>
      </c>
      <c r="R23" s="227">
        <v>1225.82120829</v>
      </c>
      <c r="S23" s="70"/>
      <c r="T23" s="227">
        <v>1205.1361371397195</v>
      </c>
      <c r="U23" s="227"/>
      <c r="V23" s="227"/>
      <c r="W23" s="227"/>
      <c r="X23" s="70"/>
      <c r="Y23" s="227">
        <v>1095.2577173899999</v>
      </c>
      <c r="Z23" s="227">
        <v>1128.81062175226</v>
      </c>
      <c r="AA23" s="227">
        <v>1152.9098336899999</v>
      </c>
      <c r="AB23" s="227">
        <v>1154.0276846109766</v>
      </c>
      <c r="AC23" s="70"/>
      <c r="AD23" s="227">
        <v>1206.0386105835448</v>
      </c>
      <c r="AE23" s="227">
        <v>1198.1984202638171</v>
      </c>
      <c r="AF23" s="227">
        <v>1194.2961383699999</v>
      </c>
      <c r="AG23" s="227">
        <v>1190.6710299958277</v>
      </c>
      <c r="AH23" s="70"/>
      <c r="AI23" s="227">
        <v>1224.2921844975217</v>
      </c>
      <c r="AJ23" s="227">
        <v>1251.1338606599998</v>
      </c>
      <c r="AK23" s="227">
        <v>1239.6785320200001</v>
      </c>
      <c r="AL23" s="227">
        <v>1225.82120829</v>
      </c>
      <c r="AM23" s="70"/>
      <c r="AN23" s="227">
        <v>1205.1361371397195</v>
      </c>
      <c r="AO23" s="227"/>
      <c r="AP23" s="227"/>
      <c r="AQ23" s="227"/>
    </row>
    <row r="24" spans="1:43" ht="14.85" customHeight="1">
      <c r="A24" s="176" t="s">
        <v>111</v>
      </c>
      <c r="B24" s="70"/>
      <c r="C24" s="82">
        <v>1049.7220236875601</v>
      </c>
      <c r="E24" s="82">
        <v>1079.3117440999999</v>
      </c>
      <c r="F24" s="82">
        <v>1118.5861179299998</v>
      </c>
      <c r="G24" s="82">
        <v>1143.1883015299998</v>
      </c>
      <c r="H24" s="82">
        <v>1133.7037682699997</v>
      </c>
      <c r="J24" s="82">
        <v>1167.6682966100002</v>
      </c>
      <c r="K24" s="82">
        <v>1183.26061637</v>
      </c>
      <c r="L24" s="82">
        <v>1177.7778370799999</v>
      </c>
      <c r="M24" s="82">
        <v>1173.3811915599999</v>
      </c>
      <c r="O24" s="82">
        <v>1200.7130403799999</v>
      </c>
      <c r="P24" s="82">
        <v>1227.7396275999997</v>
      </c>
      <c r="Q24" s="82">
        <v>1217.92427045</v>
      </c>
      <c r="R24" s="82">
        <v>1200.3344744400001</v>
      </c>
      <c r="S24" s="70"/>
      <c r="T24" s="82">
        <v>1183.63681458</v>
      </c>
      <c r="U24" s="82"/>
      <c r="V24" s="82"/>
      <c r="W24" s="82"/>
      <c r="X24" s="70"/>
      <c r="Y24" s="82">
        <v>1079.3117440999999</v>
      </c>
      <c r="Z24" s="82">
        <v>1118.5861179299998</v>
      </c>
      <c r="AA24" s="82">
        <v>1143.1883015299998</v>
      </c>
      <c r="AB24" s="82">
        <v>1133.7037682699997</v>
      </c>
      <c r="AC24" s="70"/>
      <c r="AD24" s="82">
        <v>1167.6682966100002</v>
      </c>
      <c r="AE24" s="82">
        <v>1183.26061637</v>
      </c>
      <c r="AF24" s="82">
        <v>1177.7778370799999</v>
      </c>
      <c r="AG24" s="82">
        <v>1173.3811915599999</v>
      </c>
      <c r="AH24" s="70"/>
      <c r="AI24" s="82">
        <v>1200.7130403799999</v>
      </c>
      <c r="AJ24" s="82">
        <v>1227.7396275999997</v>
      </c>
      <c r="AK24" s="82">
        <v>1217.92427045</v>
      </c>
      <c r="AL24" s="82">
        <v>1200.3344744400001</v>
      </c>
      <c r="AM24" s="70"/>
      <c r="AN24" s="82">
        <v>1183.63681458</v>
      </c>
      <c r="AO24" s="82"/>
      <c r="AP24" s="82"/>
      <c r="AQ24" s="82"/>
    </row>
    <row r="25" spans="1:43" ht="14.85" customHeight="1">
      <c r="A25" s="89" t="s">
        <v>184</v>
      </c>
      <c r="B25" s="70"/>
      <c r="C25" s="82">
        <v>461.88931278482005</v>
      </c>
      <c r="E25" s="82">
        <v>127.31690356999999</v>
      </c>
      <c r="F25" s="82">
        <v>272.98153762999999</v>
      </c>
      <c r="G25" s="82">
        <v>406.93102593999998</v>
      </c>
      <c r="H25" s="82">
        <v>515.08917812000004</v>
      </c>
      <c r="J25" s="82">
        <v>133.68887017999998</v>
      </c>
      <c r="K25" s="82">
        <v>261.76410763000001</v>
      </c>
      <c r="L25" s="82">
        <v>366.11276840999994</v>
      </c>
      <c r="M25" s="82">
        <v>479.05236367999998</v>
      </c>
      <c r="O25" s="82">
        <v>133.17038393000001</v>
      </c>
      <c r="P25" s="82">
        <v>276.41583723999997</v>
      </c>
      <c r="Q25" s="82">
        <v>386.41020351999998</v>
      </c>
      <c r="R25" s="82">
        <v>489.32755065999999</v>
      </c>
      <c r="S25" s="70"/>
      <c r="T25" s="82">
        <v>103.08912133999999</v>
      </c>
      <c r="U25" s="82"/>
      <c r="V25" s="82"/>
      <c r="W25" s="82"/>
      <c r="X25" s="70"/>
      <c r="Y25" s="82">
        <v>127.31690356999999</v>
      </c>
      <c r="Z25" s="82">
        <v>145.66463406</v>
      </c>
      <c r="AA25" s="82">
        <v>133.94948830999999</v>
      </c>
      <c r="AB25" s="82">
        <v>108.15815218000006</v>
      </c>
      <c r="AC25" s="70"/>
      <c r="AD25" s="82">
        <v>133.68887017999998</v>
      </c>
      <c r="AE25" s="82">
        <v>128.07523745000003</v>
      </c>
      <c r="AF25" s="82">
        <v>104.34866077999993</v>
      </c>
      <c r="AG25" s="82">
        <v>112.93959527000004</v>
      </c>
      <c r="AH25" s="70"/>
      <c r="AI25" s="82">
        <v>133.17038393000001</v>
      </c>
      <c r="AJ25" s="82">
        <v>143.24545330999996</v>
      </c>
      <c r="AK25" s="82">
        <v>109.99436628000001</v>
      </c>
      <c r="AL25" s="82">
        <v>102.91734714</v>
      </c>
      <c r="AM25" s="70"/>
      <c r="AN25" s="82">
        <v>103.08912133999999</v>
      </c>
      <c r="AO25" s="82"/>
      <c r="AP25" s="82"/>
      <c r="AQ25" s="82"/>
    </row>
    <row r="26" spans="1:43" ht="14.85" customHeight="1">
      <c r="A26" s="89" t="s">
        <v>185</v>
      </c>
      <c r="B26" s="70"/>
      <c r="C26" s="82">
        <v>1859.4791270027306</v>
      </c>
      <c r="E26" s="82">
        <v>1740.1689470899996</v>
      </c>
      <c r="F26" s="82">
        <v>1731.89638453</v>
      </c>
      <c r="G26" s="82">
        <v>1818.0938312599999</v>
      </c>
      <c r="H26" s="82">
        <v>1728.7195219999996</v>
      </c>
      <c r="J26" s="82">
        <v>1701.5220199600001</v>
      </c>
      <c r="K26" s="82">
        <v>1694.6543548300001</v>
      </c>
      <c r="L26" s="82">
        <v>1769.0495380199998</v>
      </c>
      <c r="M26" s="82">
        <v>1842.2365421800002</v>
      </c>
      <c r="O26" s="82">
        <v>1856.5313298400004</v>
      </c>
      <c r="P26" s="82">
        <v>1864.7806704300003</v>
      </c>
      <c r="Q26" s="82">
        <v>1864.4077508</v>
      </c>
      <c r="R26" s="82">
        <v>1895.65132561</v>
      </c>
      <c r="S26" s="70"/>
      <c r="T26" s="82">
        <v>1810.7965074700001</v>
      </c>
      <c r="U26" s="82"/>
      <c r="V26" s="82"/>
      <c r="W26" s="82"/>
      <c r="X26" s="70"/>
      <c r="Y26" s="82">
        <v>1740.1689470899996</v>
      </c>
      <c r="Z26" s="82">
        <v>1731.89638453</v>
      </c>
      <c r="AA26" s="82">
        <v>1818.0938312599999</v>
      </c>
      <c r="AB26" s="82">
        <v>1728.7195219999996</v>
      </c>
      <c r="AC26" s="70"/>
      <c r="AD26" s="82">
        <v>1701.5220199600001</v>
      </c>
      <c r="AE26" s="82">
        <v>1694.6543548300001</v>
      </c>
      <c r="AF26" s="82">
        <v>1769.0495380199998</v>
      </c>
      <c r="AG26" s="82">
        <v>1842.2365421800002</v>
      </c>
      <c r="AH26" s="70"/>
      <c r="AI26" s="82">
        <v>1856.5313298400004</v>
      </c>
      <c r="AJ26" s="82">
        <v>1864.7806704300003</v>
      </c>
      <c r="AK26" s="82">
        <v>1864.4077508</v>
      </c>
      <c r="AL26" s="82">
        <v>1895.65132561</v>
      </c>
      <c r="AM26" s="70"/>
      <c r="AN26" s="82">
        <v>1810.7965074700001</v>
      </c>
      <c r="AO26" s="82"/>
      <c r="AP26" s="82"/>
      <c r="AQ26" s="82"/>
    </row>
    <row r="27" spans="1:43" ht="14.85" customHeight="1">
      <c r="A27" s="89" t="s">
        <v>208</v>
      </c>
      <c r="B27" s="70"/>
      <c r="C27" s="82">
        <v>913.79229074106661</v>
      </c>
      <c r="E27" s="82">
        <v>941.66361977755832</v>
      </c>
      <c r="F27" s="82">
        <v>961.76131105505704</v>
      </c>
      <c r="G27" s="82">
        <v>987.17179999999985</v>
      </c>
      <c r="H27" s="82">
        <v>979.22805428095694</v>
      </c>
      <c r="J27" s="82">
        <v>1003.0870500379079</v>
      </c>
      <c r="K27" s="82">
        <v>1007.5718313271138</v>
      </c>
      <c r="L27" s="82">
        <v>980.0191160863892</v>
      </c>
      <c r="M27" s="82">
        <v>981.39337768081998</v>
      </c>
      <c r="O27" s="82">
        <v>1038.8589692347668</v>
      </c>
      <c r="P27" s="82">
        <v>1030.2385500376015</v>
      </c>
      <c r="Q27" s="82">
        <v>1023.2481235378681</v>
      </c>
      <c r="R27" s="82">
        <v>1019.3331296282976</v>
      </c>
      <c r="S27" s="70"/>
      <c r="T27" s="82">
        <v>1034.087409934989</v>
      </c>
      <c r="U27" s="82"/>
      <c r="V27" s="82"/>
      <c r="W27" s="82"/>
      <c r="X27" s="70"/>
      <c r="Y27" s="82">
        <v>941.66361977755832</v>
      </c>
      <c r="Z27" s="82">
        <v>961.76131105505704</v>
      </c>
      <c r="AA27" s="82">
        <v>987.17179999999985</v>
      </c>
      <c r="AB27" s="82">
        <v>979.22805428095694</v>
      </c>
      <c r="AC27" s="70"/>
      <c r="AD27" s="82">
        <v>1003.0870500379079</v>
      </c>
      <c r="AE27" s="82">
        <v>1007.5718313271138</v>
      </c>
      <c r="AF27" s="82">
        <v>980.01911608630007</v>
      </c>
      <c r="AG27" s="82">
        <v>981.39337768081998</v>
      </c>
      <c r="AH27" s="70"/>
      <c r="AI27" s="82">
        <v>1038.8589692347668</v>
      </c>
      <c r="AJ27" s="82">
        <v>1030.2385500376015</v>
      </c>
      <c r="AK27" s="82">
        <v>1023.2481235378681</v>
      </c>
      <c r="AL27" s="82">
        <v>1019.3331296282976</v>
      </c>
      <c r="AM27" s="70"/>
      <c r="AN27" s="82">
        <v>1034.087409934989</v>
      </c>
      <c r="AO27" s="82"/>
      <c r="AP27" s="82"/>
      <c r="AQ27" s="82"/>
    </row>
    <row r="28" spans="1:43" ht="14.85" customHeight="1">
      <c r="A28" s="94"/>
      <c r="B28" s="73"/>
      <c r="C28" s="85"/>
      <c r="E28" s="85"/>
      <c r="F28" s="85"/>
      <c r="G28" s="85"/>
      <c r="H28" s="85"/>
      <c r="J28" s="85"/>
      <c r="K28" s="85"/>
      <c r="L28" s="85"/>
      <c r="M28" s="85"/>
      <c r="O28" s="85"/>
      <c r="P28" s="85"/>
      <c r="Q28" s="85"/>
      <c r="R28" s="85"/>
      <c r="S28" s="73"/>
      <c r="T28" s="85"/>
      <c r="U28" s="85"/>
      <c r="V28" s="85"/>
      <c r="W28" s="85"/>
      <c r="X28" s="73"/>
      <c r="Y28" s="85"/>
      <c r="Z28" s="85"/>
      <c r="AA28" s="85"/>
      <c r="AB28" s="85"/>
      <c r="AC28" s="73"/>
      <c r="AD28" s="85"/>
      <c r="AE28" s="85"/>
      <c r="AF28" s="85"/>
      <c r="AG28" s="85"/>
      <c r="AH28" s="73"/>
      <c r="AI28" s="85"/>
      <c r="AJ28" s="85"/>
      <c r="AK28" s="85"/>
      <c r="AL28" s="85"/>
      <c r="AM28" s="73"/>
      <c r="AN28" s="85"/>
      <c r="AO28" s="85"/>
      <c r="AP28" s="85"/>
      <c r="AQ28" s="85"/>
    </row>
    <row r="29" spans="1:43" ht="14.85" customHeight="1" thickBot="1">
      <c r="A29" s="95" t="s">
        <v>209</v>
      </c>
      <c r="B29" s="73"/>
      <c r="C29" s="79"/>
      <c r="E29" s="79"/>
      <c r="F29" s="79"/>
      <c r="G29" s="79"/>
      <c r="H29" s="79"/>
      <c r="J29" s="79"/>
      <c r="K29" s="79"/>
      <c r="L29" s="79"/>
      <c r="M29" s="79"/>
      <c r="O29" s="79"/>
      <c r="P29" s="79"/>
      <c r="Q29" s="79"/>
      <c r="R29" s="79"/>
      <c r="S29" s="73"/>
      <c r="T29" s="79"/>
      <c r="U29" s="79"/>
      <c r="V29" s="79"/>
      <c r="W29" s="79"/>
      <c r="X29" s="73"/>
      <c r="Y29" s="79"/>
      <c r="Z29" s="79"/>
      <c r="AA29" s="79"/>
      <c r="AB29" s="79"/>
      <c r="AC29" s="73"/>
      <c r="AD29" s="79"/>
      <c r="AE29" s="79"/>
      <c r="AF29" s="79"/>
      <c r="AG29" s="79"/>
      <c r="AH29" s="73"/>
      <c r="AI29" s="79"/>
      <c r="AJ29" s="79"/>
      <c r="AK29" s="79"/>
      <c r="AL29" s="79"/>
      <c r="AM29" s="73"/>
      <c r="AN29" s="79"/>
      <c r="AO29" s="79"/>
      <c r="AP29" s="79"/>
      <c r="AQ29" s="79"/>
    </row>
    <row r="30" spans="1:43" ht="14.85" customHeight="1">
      <c r="A30" s="89" t="s">
        <v>210</v>
      </c>
      <c r="B30" s="70"/>
      <c r="C30" s="17">
        <v>2.365224037940537E-2</v>
      </c>
      <c r="E30" s="17">
        <v>2.9801687371705424E-2</v>
      </c>
      <c r="F30" s="17">
        <v>3.0767094792024618E-2</v>
      </c>
      <c r="G30" s="17">
        <v>3.1128612270856504E-2</v>
      </c>
      <c r="H30" s="17">
        <v>3.222488812540962E-2</v>
      </c>
      <c r="J30" s="17">
        <v>3.5117702027213295E-2</v>
      </c>
      <c r="K30" s="17">
        <v>3.5084582197091027E-2</v>
      </c>
      <c r="L30" s="17">
        <v>3.4349960036701911E-2</v>
      </c>
      <c r="M30" s="17">
        <v>3.3728101107706888E-2</v>
      </c>
      <c r="O30" s="17">
        <v>3.3407015286139596E-2</v>
      </c>
      <c r="P30" s="17">
        <v>3.3133987641464815E-2</v>
      </c>
      <c r="Q30" s="17">
        <v>3.3314233108636467E-2</v>
      </c>
      <c r="R30" s="17">
        <v>3.3243793286881741E-2</v>
      </c>
      <c r="S30" s="70"/>
      <c r="T30" s="17">
        <v>3.4566252119468267E-2</v>
      </c>
      <c r="U30" s="17"/>
      <c r="V30" s="17"/>
      <c r="W30" s="17"/>
      <c r="X30" s="70"/>
      <c r="Y30" s="17">
        <v>2.9801687371705424E-2</v>
      </c>
      <c r="Z30" s="17">
        <v>3.2619295566867275E-2</v>
      </c>
      <c r="AA30" s="17">
        <v>3.4090766769894379E-2</v>
      </c>
      <c r="AB30" s="17">
        <v>3.4254932029107954E-2</v>
      </c>
      <c r="AC30" s="70"/>
      <c r="AD30" s="17">
        <v>3.5117702027213295E-2</v>
      </c>
      <c r="AE30" s="17">
        <v>3.5288082677093144E-2</v>
      </c>
      <c r="AF30" s="17">
        <v>3.4477149248170746E-2</v>
      </c>
      <c r="AG30" s="17">
        <v>3.3432510088102864E-2</v>
      </c>
      <c r="AH30" s="70"/>
      <c r="AI30" s="17">
        <v>3.3407015286139596E-2</v>
      </c>
      <c r="AJ30" s="17">
        <v>3.3078338058101828E-2</v>
      </c>
      <c r="AK30" s="17">
        <v>3.3832985283403318E-2</v>
      </c>
      <c r="AL30" s="17">
        <v>3.3803046287990648E-2</v>
      </c>
      <c r="AM30" s="70"/>
      <c r="AN30" s="17">
        <v>3.4566252119468267E-2</v>
      </c>
      <c r="AO30" s="17"/>
      <c r="AP30" s="17"/>
      <c r="AQ30" s="17"/>
    </row>
    <row r="31" spans="1:43" ht="14.85" customHeight="1">
      <c r="A31" s="89" t="s">
        <v>187</v>
      </c>
      <c r="B31" s="70"/>
      <c r="C31" s="17">
        <v>0.57684990883435416</v>
      </c>
      <c r="E31" s="17">
        <v>0.52654564135550896</v>
      </c>
      <c r="F31" s="17">
        <v>0.50485419032271039</v>
      </c>
      <c r="G31" s="17">
        <v>0.4784398693336781</v>
      </c>
      <c r="H31" s="17">
        <v>0.47378368659179854</v>
      </c>
      <c r="J31" s="17">
        <v>0.44626261922703564</v>
      </c>
      <c r="K31" s="17">
        <v>0.43782351520580182</v>
      </c>
      <c r="L31" s="17">
        <v>0.43246794600207183</v>
      </c>
      <c r="M31" s="17">
        <v>0.428138373610496</v>
      </c>
      <c r="O31" s="17">
        <v>0.43455346966114311</v>
      </c>
      <c r="P31" s="17">
        <v>0.4411389146097639</v>
      </c>
      <c r="Q31" s="17">
        <v>0.42509449190656134</v>
      </c>
      <c r="R31" s="17">
        <v>0.42601843517986349</v>
      </c>
      <c r="S31" s="70"/>
      <c r="T31" s="17">
        <v>0.45005240834050259</v>
      </c>
      <c r="U31" s="17"/>
      <c r="V31" s="17"/>
      <c r="W31" s="17"/>
      <c r="X31" s="70"/>
      <c r="Y31" s="17">
        <v>0.52654564135550896</v>
      </c>
      <c r="Z31" s="17">
        <v>0.48482207805570554</v>
      </c>
      <c r="AA31" s="17">
        <v>0.43108745423179967</v>
      </c>
      <c r="AB31" s="17">
        <v>0.46073057291127639</v>
      </c>
      <c r="AC31" s="70"/>
      <c r="AD31" s="17">
        <v>0.44626261922703564</v>
      </c>
      <c r="AE31" s="17">
        <v>0.42951476024082907</v>
      </c>
      <c r="AF31" s="17">
        <v>0.42177095888277538</v>
      </c>
      <c r="AG31" s="17">
        <v>0.41542964823145723</v>
      </c>
      <c r="AH31" s="70"/>
      <c r="AI31" s="17">
        <v>0.43455346966114311</v>
      </c>
      <c r="AJ31" s="17">
        <v>0.44774876364599447</v>
      </c>
      <c r="AK31" s="17">
        <v>0.39464119244797857</v>
      </c>
      <c r="AL31" s="17">
        <v>0.42873267772126689</v>
      </c>
      <c r="AM31" s="70"/>
      <c r="AN31" s="17">
        <v>0.45005240834050259</v>
      </c>
      <c r="AO31" s="17"/>
      <c r="AP31" s="17"/>
      <c r="AQ31" s="17"/>
    </row>
    <row r="32" spans="1:43" ht="14.85" customHeight="1">
      <c r="A32" s="59" t="s">
        <v>188</v>
      </c>
      <c r="B32" s="70"/>
      <c r="C32" s="17">
        <v>-2.1540494667634659E-3</v>
      </c>
      <c r="E32" s="17">
        <v>-1.8161673843755356E-3</v>
      </c>
      <c r="F32" s="17">
        <v>-1.8586291260929305E-3</v>
      </c>
      <c r="G32" s="17">
        <v>-1.4339416215825604E-3</v>
      </c>
      <c r="H32" s="17">
        <v>-1.6045199052800462E-3</v>
      </c>
      <c r="J32" s="17">
        <v>-9.7960400197767434E-4</v>
      </c>
      <c r="K32" s="17">
        <v>-2.1920889703040064E-3</v>
      </c>
      <c r="L32" s="17">
        <v>-2.8612900734839254E-3</v>
      </c>
      <c r="M32" s="17">
        <v>-4.9762838216212395E-4</v>
      </c>
      <c r="O32" s="17">
        <v>4.4707169747491654E-5</v>
      </c>
      <c r="P32" s="17">
        <v>-1.2403832969636762E-3</v>
      </c>
      <c r="Q32" s="17">
        <v>-1.9533430518881827E-3</v>
      </c>
      <c r="R32" s="17">
        <v>-5.0862505699303413E-3</v>
      </c>
      <c r="S32" s="70"/>
      <c r="T32" s="17">
        <v>-4.7373504657867264E-4</v>
      </c>
      <c r="U32" s="17"/>
      <c r="V32" s="17"/>
      <c r="W32" s="17"/>
      <c r="X32" s="70"/>
      <c r="Y32" s="17">
        <v>-1.8161673843755356E-3</v>
      </c>
      <c r="Z32" s="17">
        <v>-7.1312256559765956E-5</v>
      </c>
      <c r="AA32" s="17">
        <v>3.8335159998730879E-4</v>
      </c>
      <c r="AB32" s="17">
        <v>-1.641460921994683E-4</v>
      </c>
      <c r="AC32" s="70"/>
      <c r="AD32" s="17">
        <v>-9.7960400197767434E-4</v>
      </c>
      <c r="AE32" s="17">
        <v>-1.2130440602320348E-3</v>
      </c>
      <c r="AF32" s="17">
        <v>-6.4540562336873005E-4</v>
      </c>
      <c r="AG32" s="17">
        <v>2.3491211599252384E-3</v>
      </c>
      <c r="AH32" s="70"/>
      <c r="AI32" s="17">
        <v>4.4707169747491654E-5</v>
      </c>
      <c r="AJ32" s="17">
        <v>-1.284226772046545E-3</v>
      </c>
      <c r="AK32" s="17">
        <v>-7.0399838140093173E-4</v>
      </c>
      <c r="AL32" s="17">
        <v>-3.120760099965932E-3</v>
      </c>
      <c r="AM32" s="70"/>
      <c r="AN32" s="17">
        <v>-4.7373504657867264E-4</v>
      </c>
      <c r="AO32" s="17"/>
      <c r="AP32" s="17"/>
      <c r="AQ32" s="17"/>
    </row>
    <row r="33" spans="1:43" ht="14.85" customHeight="1">
      <c r="A33" s="59" t="s">
        <v>189</v>
      </c>
      <c r="B33" s="70"/>
      <c r="C33" s="17"/>
      <c r="E33" s="17"/>
      <c r="F33" s="17"/>
      <c r="G33" s="17"/>
      <c r="H33" s="17"/>
      <c r="J33" s="17"/>
      <c r="K33" s="17"/>
      <c r="L33" s="17">
        <v>-3.4864440685630619E-3</v>
      </c>
      <c r="M33" s="17">
        <v>-6.1118733429254819E-4</v>
      </c>
      <c r="O33" s="17">
        <v>5.4000489572405806E-5</v>
      </c>
      <c r="P33" s="17">
        <v>-1.494248224332382E-3</v>
      </c>
      <c r="Q33" s="17">
        <v>-2.367989489171832E-3</v>
      </c>
      <c r="R33" s="17">
        <v>-6.1717359995684612E-3</v>
      </c>
      <c r="S33" s="70"/>
      <c r="T33" s="17">
        <v>-5.7667994949687509E-4</v>
      </c>
      <c r="U33" s="17"/>
      <c r="V33" s="17"/>
      <c r="W33" s="17"/>
      <c r="X33" s="70"/>
      <c r="Y33" s="17"/>
      <c r="Z33" s="17"/>
      <c r="AA33" s="17"/>
      <c r="AB33" s="17"/>
      <c r="AC33" s="70"/>
      <c r="AD33" s="17"/>
      <c r="AE33" s="17"/>
      <c r="AF33" s="17">
        <v>-7.8918949003490397E-4</v>
      </c>
      <c r="AG33" s="17">
        <v>2.8851913418338074E-3</v>
      </c>
      <c r="AH33" s="70"/>
      <c r="AI33" s="17">
        <v>5.4000489572405806E-5</v>
      </c>
      <c r="AJ33" s="17">
        <v>-1.5470649906912221E-3</v>
      </c>
      <c r="AK33" s="17">
        <v>-8.5343983277281414E-4</v>
      </c>
      <c r="AL33" s="17">
        <v>-3.7867791195431402E-3</v>
      </c>
      <c r="AM33" s="70"/>
      <c r="AN33" s="17">
        <v>-5.7667994949687509E-4</v>
      </c>
      <c r="AO33" s="17"/>
      <c r="AP33" s="17"/>
      <c r="AQ33" s="17"/>
    </row>
    <row r="34" spans="1:43" ht="14.85" customHeight="1">
      <c r="A34" s="89" t="s">
        <v>118</v>
      </c>
      <c r="B34" s="70"/>
      <c r="C34" s="17">
        <v>0.5983358925098422</v>
      </c>
      <c r="E34" s="302">
        <v>0.64795468051926941</v>
      </c>
      <c r="F34" s="17">
        <v>0.67563624880062334</v>
      </c>
      <c r="G34" s="17">
        <v>0.66458468470777232</v>
      </c>
      <c r="H34" s="17">
        <v>0.69349180941804434</v>
      </c>
      <c r="J34" s="302">
        <v>0.72753289404023946</v>
      </c>
      <c r="K34" s="302">
        <v>0.73546377408943886</v>
      </c>
      <c r="L34" s="17">
        <v>0.69933158746510693</v>
      </c>
      <c r="M34" s="17">
        <v>0.66820665797370848</v>
      </c>
      <c r="O34" s="302">
        <v>0.68119824944807328</v>
      </c>
      <c r="P34" s="17">
        <v>0.69867758783538469</v>
      </c>
      <c r="Q34" s="17">
        <v>0.68929029714500822</v>
      </c>
      <c r="R34" s="17">
        <v>0.67485223933496652</v>
      </c>
      <c r="S34" s="70"/>
      <c r="T34" s="302">
        <v>0.69035882309912822</v>
      </c>
      <c r="U34" s="17"/>
      <c r="V34" s="17"/>
      <c r="W34" s="17"/>
      <c r="X34" s="70"/>
      <c r="Y34" s="17">
        <v>0.64795468051926941</v>
      </c>
      <c r="Z34" s="17">
        <v>0.67563624880062334</v>
      </c>
      <c r="AA34" s="17">
        <v>0.66458468470777232</v>
      </c>
      <c r="AB34" s="17">
        <v>0.69349180941804434</v>
      </c>
      <c r="AC34" s="70"/>
      <c r="AD34" s="17">
        <v>0.72753289404023946</v>
      </c>
      <c r="AE34" s="17">
        <v>0.73546377408943886</v>
      </c>
      <c r="AF34" s="17">
        <v>0.69933158746510693</v>
      </c>
      <c r="AG34" s="17">
        <v>0.66820665797370848</v>
      </c>
      <c r="AH34" s="70"/>
      <c r="AI34" s="17">
        <v>0.68119824944807328</v>
      </c>
      <c r="AJ34" s="17">
        <v>0.69867758783538469</v>
      </c>
      <c r="AK34" s="17">
        <v>0.68929029714500822</v>
      </c>
      <c r="AL34" s="17">
        <v>0.67485223933496652</v>
      </c>
      <c r="AM34" s="70"/>
      <c r="AN34" s="302">
        <v>0.69035882309912822</v>
      </c>
      <c r="AO34" s="17"/>
      <c r="AP34" s="17"/>
      <c r="AQ34" s="17"/>
    </row>
    <row r="35" spans="1:43" ht="14.85" customHeight="1">
      <c r="A35" s="89" t="s">
        <v>190</v>
      </c>
      <c r="B35" s="70"/>
      <c r="C35" s="302">
        <v>3.6133952960952682E-2</v>
      </c>
      <c r="D35" s="304"/>
      <c r="E35" s="302">
        <v>3.9941523984082794E-2</v>
      </c>
      <c r="F35" s="302">
        <v>3.6278374070030414E-2</v>
      </c>
      <c r="G35" s="302">
        <v>3.2693077714046365E-2</v>
      </c>
      <c r="H35" s="302">
        <v>2.7912442295684244E-2</v>
      </c>
      <c r="I35" s="304"/>
      <c r="J35" s="302">
        <v>2.7875619625986964E-2</v>
      </c>
      <c r="K35" s="302">
        <v>2.8012174087790567E-2</v>
      </c>
      <c r="L35" s="302">
        <v>2.7216199518746619E-2</v>
      </c>
      <c r="M35" s="302">
        <v>2.3454165309907852E-2</v>
      </c>
      <c r="N35" s="298"/>
      <c r="O35" s="302">
        <v>2.3514869471669437E-2</v>
      </c>
      <c r="P35" s="302">
        <v>2.2078103504886686E-2</v>
      </c>
      <c r="Q35" s="302">
        <v>2.1157630112798601E-2</v>
      </c>
      <c r="R35" s="302">
        <v>1.9463228659872354E-2</v>
      </c>
      <c r="S35" s="299"/>
      <c r="T35" s="302">
        <v>2.1015165939783698E-2</v>
      </c>
      <c r="U35" s="302"/>
      <c r="V35" s="302"/>
      <c r="W35" s="302"/>
      <c r="X35" s="299"/>
      <c r="Y35" s="302">
        <v>3.9941523984082794E-2</v>
      </c>
      <c r="Z35" s="302">
        <v>3.6278374070030414E-2</v>
      </c>
      <c r="AA35" s="302">
        <v>3.2693077714046365E-2</v>
      </c>
      <c r="AB35" s="302">
        <v>2.7912442295684244E-2</v>
      </c>
      <c r="AC35" s="304"/>
      <c r="AD35" s="302">
        <v>2.7875619625986964E-2</v>
      </c>
      <c r="AE35" s="302">
        <v>2.8012174087790567E-2</v>
      </c>
      <c r="AF35" s="302">
        <v>2.7216199518746619E-2</v>
      </c>
      <c r="AG35" s="302">
        <v>2.3454165309907852E-2</v>
      </c>
      <c r="AH35" s="299"/>
      <c r="AI35" s="302">
        <v>2.3514869471669437E-2</v>
      </c>
      <c r="AJ35" s="17">
        <v>2.2078103504886686E-2</v>
      </c>
      <c r="AK35" s="17">
        <v>2.1157630112798601E-2</v>
      </c>
      <c r="AL35" s="17">
        <v>1.9463228659872354E-2</v>
      </c>
      <c r="AM35" s="299"/>
      <c r="AN35" s="302">
        <v>2.1015165939783698E-2</v>
      </c>
      <c r="AO35" s="17"/>
      <c r="AP35" s="17"/>
      <c r="AQ35" s="17"/>
    </row>
    <row r="36" spans="1:43" ht="14.85" customHeight="1">
      <c r="A36" s="89" t="s">
        <v>121</v>
      </c>
      <c r="B36" s="70"/>
      <c r="C36" s="17">
        <v>0.80698824857757789</v>
      </c>
      <c r="E36" s="17">
        <v>0.82966506548245711</v>
      </c>
      <c r="F36" s="17">
        <v>0.83834077979365595</v>
      </c>
      <c r="G36" s="17">
        <v>0.83945818597240252</v>
      </c>
      <c r="H36" s="17">
        <v>0.85407207723431278</v>
      </c>
      <c r="J36" s="17">
        <v>0.85282711155820512</v>
      </c>
      <c r="K36" s="17">
        <v>0.8728089668929051</v>
      </c>
      <c r="L36" s="17">
        <v>0.87807808889885575</v>
      </c>
      <c r="M36" s="17">
        <v>0.87540392428660152</v>
      </c>
      <c r="O36" s="17">
        <v>0.86341926941129199</v>
      </c>
      <c r="P36" s="17">
        <v>0.85806809362055769</v>
      </c>
      <c r="Q36" s="17">
        <v>0.85514267447020431</v>
      </c>
      <c r="R36" s="17">
        <v>0.86251866696431256</v>
      </c>
      <c r="S36" s="70"/>
      <c r="T36" s="17">
        <v>0.869845682624804</v>
      </c>
      <c r="U36" s="17"/>
      <c r="V36" s="17"/>
      <c r="W36" s="17"/>
      <c r="X36" s="70"/>
      <c r="Y36" s="17">
        <v>0.82966506548245711</v>
      </c>
      <c r="Z36" s="17">
        <v>0.83834077979365595</v>
      </c>
      <c r="AA36" s="17">
        <v>0.83945818597240252</v>
      </c>
      <c r="AB36" s="17">
        <v>0.85407207723431278</v>
      </c>
      <c r="AC36" s="70"/>
      <c r="AD36" s="17">
        <v>0.85282711155820512</v>
      </c>
      <c r="AE36" s="17">
        <v>0.8728089668929051</v>
      </c>
      <c r="AF36" s="17">
        <v>0.87807808889885575</v>
      </c>
      <c r="AG36" s="17">
        <v>0.87540392428660152</v>
      </c>
      <c r="AH36" s="70"/>
      <c r="AI36" s="17">
        <v>0.86341926941129199</v>
      </c>
      <c r="AJ36" s="17">
        <v>0.85806809362055769</v>
      </c>
      <c r="AK36" s="17">
        <v>0.85514267447020431</v>
      </c>
      <c r="AL36" s="17">
        <v>0.86251866696431256</v>
      </c>
      <c r="AM36" s="70"/>
      <c r="AN36" s="17">
        <v>0.869845682624804</v>
      </c>
      <c r="AO36" s="17"/>
      <c r="AP36" s="17"/>
      <c r="AQ36" s="17"/>
    </row>
    <row r="37" spans="1:43" ht="14.85" customHeight="1">
      <c r="A37" s="89" t="s">
        <v>191</v>
      </c>
      <c r="B37" s="70"/>
      <c r="C37" s="17">
        <v>4.6993788802903176E-2</v>
      </c>
      <c r="E37" s="17">
        <v>4.7582093191475862E-2</v>
      </c>
      <c r="F37" s="17">
        <v>4.7716073446112187E-2</v>
      </c>
      <c r="G37" s="17">
        <v>4.8224927121324167E-2</v>
      </c>
      <c r="H37" s="17">
        <v>4.9284258698585354E-2</v>
      </c>
      <c r="J37" s="17">
        <v>5.0897128334412206E-2</v>
      </c>
      <c r="K37" s="17">
        <v>5.1779873321856379E-2</v>
      </c>
      <c r="L37" s="17">
        <v>5.2479808553286648E-2</v>
      </c>
      <c r="M37" s="17">
        <v>5.2989445412104909E-2</v>
      </c>
      <c r="O37" s="17">
        <v>5.3910122706213877E-2</v>
      </c>
      <c r="P37" s="17">
        <v>5.3671031074323965E-2</v>
      </c>
      <c r="Q37" s="17">
        <v>5.3881234473506241E-2</v>
      </c>
      <c r="R37" s="17">
        <v>5.4084250636613526E-2</v>
      </c>
      <c r="S37" s="70"/>
      <c r="T37" s="17">
        <v>5.2924827327690632E-2</v>
      </c>
      <c r="U37" s="17"/>
      <c r="V37" s="17"/>
      <c r="W37" s="17"/>
      <c r="X37" s="70"/>
      <c r="Y37" s="17">
        <v>4.7582093191475862E-2</v>
      </c>
      <c r="Z37" s="17">
        <v>4.804531254293562E-2</v>
      </c>
      <c r="AA37" s="17">
        <v>4.8748386557382208E-2</v>
      </c>
      <c r="AB37" s="17">
        <v>4.9679454680262525E-2</v>
      </c>
      <c r="AC37" s="70"/>
      <c r="AD37" s="17">
        <v>5.0897128334412206E-2</v>
      </c>
      <c r="AE37" s="17">
        <v>5.2239357237187707E-2</v>
      </c>
      <c r="AF37" s="17">
        <v>5.2496007320228494E-2</v>
      </c>
      <c r="AG37" s="17">
        <v>5.319322423963007E-2</v>
      </c>
      <c r="AH37" s="70"/>
      <c r="AI37" s="17">
        <v>5.3910122706213877E-2</v>
      </c>
      <c r="AJ37" s="17">
        <v>5.3426549400647241E-2</v>
      </c>
      <c r="AK37" s="17">
        <v>5.2664226659467739E-2</v>
      </c>
      <c r="AL37" s="17">
        <v>5.2516403572400706E-2</v>
      </c>
      <c r="AM37" s="70"/>
      <c r="AN37" s="17">
        <v>5.2924827327690632E-2</v>
      </c>
      <c r="AO37" s="17"/>
      <c r="AP37" s="17"/>
      <c r="AQ37" s="17"/>
    </row>
    <row r="38" spans="1:43" ht="14.85" customHeight="1">
      <c r="A38" s="100" t="s">
        <v>202</v>
      </c>
    </row>
    <row r="39" spans="1:43" ht="14.85" customHeight="1">
      <c r="A39" s="100" t="s">
        <v>211</v>
      </c>
    </row>
    <row r="40" spans="1:43" ht="14.85" customHeight="1">
      <c r="AB40" s="239"/>
      <c r="AG40" s="239"/>
      <c r="AL40" s="239"/>
      <c r="AQ40" s="239"/>
    </row>
  </sheetData>
  <mergeCells count="8">
    <mergeCell ref="E6:H6"/>
    <mergeCell ref="J6:M6"/>
    <mergeCell ref="T6:W6"/>
    <mergeCell ref="AN6:AQ6"/>
    <mergeCell ref="AI6:AL6"/>
    <mergeCell ref="AD6:AG6"/>
    <mergeCell ref="Y6:AB6"/>
    <mergeCell ref="O6:R6"/>
  </mergeCells>
  <conditionalFormatting sqref="E15:H15">
    <cfRule type="containsErrors" dxfId="320" priority="119">
      <formula>ISERROR(E15)</formula>
    </cfRule>
  </conditionalFormatting>
  <conditionalFormatting sqref="F7:F14">
    <cfRule type="containsErrors" dxfId="319" priority="121">
      <formula>ISERROR(F7)</formula>
    </cfRule>
  </conditionalFormatting>
  <conditionalFormatting sqref="F16:F37">
    <cfRule type="containsErrors" dxfId="318" priority="46">
      <formula>ISERROR(F16)</formula>
    </cfRule>
  </conditionalFormatting>
  <conditionalFormatting sqref="J15:M15">
    <cfRule type="containsErrors" dxfId="317" priority="82">
      <formula>ISERROR(J15)</formula>
    </cfRule>
  </conditionalFormatting>
  <conditionalFormatting sqref="K7:K14">
    <cfRule type="containsErrors" dxfId="316" priority="84">
      <formula>ISERROR(K7)</formula>
    </cfRule>
  </conditionalFormatting>
  <conditionalFormatting sqref="K16:K33 K35:K37">
    <cfRule type="containsErrors" dxfId="315" priority="44">
      <formula>ISERROR(K16)</formula>
    </cfRule>
  </conditionalFormatting>
  <conditionalFormatting sqref="O15">
    <cfRule type="containsErrors" dxfId="314" priority="31">
      <formula>ISERROR(O15)</formula>
    </cfRule>
  </conditionalFormatting>
  <conditionalFormatting sqref="P7:P34 P36:P37">
    <cfRule type="containsErrors" dxfId="313" priority="28">
      <formula>ISERROR(P7)</formula>
    </cfRule>
  </conditionalFormatting>
  <conditionalFormatting sqref="Q15:R15">
    <cfRule type="containsErrors" dxfId="312" priority="17">
      <formula>ISERROR(Q15)</formula>
    </cfRule>
  </conditionalFormatting>
  <conditionalFormatting sqref="S7:S37">
    <cfRule type="containsErrors" dxfId="311" priority="15">
      <formula>ISERROR(S7)</formula>
    </cfRule>
  </conditionalFormatting>
  <conditionalFormatting sqref="T15">
    <cfRule type="containsErrors" dxfId="310" priority="2">
      <formula>ISERROR(T15)</formula>
    </cfRule>
  </conditionalFormatting>
  <conditionalFormatting sqref="U7:U34">
    <cfRule type="containsErrors" dxfId="309" priority="11">
      <formula>ISERROR(U7)</formula>
    </cfRule>
  </conditionalFormatting>
  <conditionalFormatting sqref="U36:U37">
    <cfRule type="containsErrors" dxfId="308" priority="13">
      <formula>ISERROR(U36)</formula>
    </cfRule>
  </conditionalFormatting>
  <conditionalFormatting sqref="V15:W15">
    <cfRule type="containsErrors" dxfId="307" priority="12">
      <formula>ISERROR(V15)</formula>
    </cfRule>
  </conditionalFormatting>
  <conditionalFormatting sqref="Y34">
    <cfRule type="containsErrors" dxfId="306" priority="21">
      <formula>ISERROR(Y34)</formula>
    </cfRule>
  </conditionalFormatting>
  <conditionalFormatting sqref="Y15:AB15">
    <cfRule type="containsErrors" dxfId="305" priority="95">
      <formula>ISERROR(Y15)</formula>
    </cfRule>
  </conditionalFormatting>
  <conditionalFormatting sqref="Z7:Z14">
    <cfRule type="containsErrors" dxfId="304" priority="100">
      <formula>ISERROR(Z7)</formula>
    </cfRule>
  </conditionalFormatting>
  <conditionalFormatting sqref="Z16:Z29">
    <cfRule type="containsErrors" dxfId="303" priority="45">
      <formula>ISERROR(Z16)</formula>
    </cfRule>
  </conditionalFormatting>
  <conditionalFormatting sqref="Z34:Z36">
    <cfRule type="containsErrors" dxfId="302" priority="22">
      <formula>ISERROR(Z34)</formula>
    </cfRule>
  </conditionalFormatting>
  <conditionalFormatting sqref="AC7:AC34 B7:B37 X7:X37 C15 AC36:AC37">
    <cfRule type="containsErrors" dxfId="301" priority="398">
      <formula>ISERROR(B7)</formula>
    </cfRule>
  </conditionalFormatting>
  <conditionalFormatting sqref="AD34">
    <cfRule type="containsErrors" dxfId="300" priority="24">
      <formula>ISERROR(AD34)</formula>
    </cfRule>
  </conditionalFormatting>
  <conditionalFormatting sqref="AD15:AG15">
    <cfRule type="containsErrors" dxfId="299" priority="58">
      <formula>ISERROR(AD15)</formula>
    </cfRule>
  </conditionalFormatting>
  <conditionalFormatting sqref="AE7:AE14">
    <cfRule type="containsErrors" dxfId="298" priority="63">
      <formula>ISERROR(AE7)</formula>
    </cfRule>
  </conditionalFormatting>
  <conditionalFormatting sqref="AE16:AE29">
    <cfRule type="containsErrors" dxfId="297" priority="43">
      <formula>ISERROR(AE16)</formula>
    </cfRule>
  </conditionalFormatting>
  <conditionalFormatting sqref="AE34:AE36">
    <cfRule type="containsErrors" dxfId="296" priority="23">
      <formula>ISERROR(AE34)</formula>
    </cfRule>
  </conditionalFormatting>
  <conditionalFormatting sqref="AH7:AH37">
    <cfRule type="containsErrors" dxfId="295" priority="37">
      <formula>ISERROR(AH7)</formula>
    </cfRule>
  </conditionalFormatting>
  <conditionalFormatting sqref="AI15">
    <cfRule type="containsErrors" dxfId="294" priority="30">
      <formula>ISERROR(AI15)</formula>
    </cfRule>
  </conditionalFormatting>
  <conditionalFormatting sqref="AI34:AJ34">
    <cfRule type="containsErrors" dxfId="293" priority="27">
      <formula>ISERROR(AI34)</formula>
    </cfRule>
  </conditionalFormatting>
  <conditionalFormatting sqref="AJ7:AJ29">
    <cfRule type="containsErrors" dxfId="292" priority="26">
      <formula>ISERROR(AJ7)</formula>
    </cfRule>
  </conditionalFormatting>
  <conditionalFormatting sqref="AJ35:AJ36">
    <cfRule type="containsErrors" dxfId="291" priority="25">
      <formula>ISERROR(AJ35)</formula>
    </cfRule>
  </conditionalFormatting>
  <conditionalFormatting sqref="AK35">
    <cfRule type="containsErrors" dxfId="290" priority="18">
      <formula>ISERROR(AK35)</formula>
    </cfRule>
  </conditionalFormatting>
  <conditionalFormatting sqref="AK15:AL15">
    <cfRule type="containsErrors" dxfId="289" priority="16">
      <formula>ISERROR(AK15)</formula>
    </cfRule>
  </conditionalFormatting>
  <conditionalFormatting sqref="AM7:AM37">
    <cfRule type="containsErrors" dxfId="288" priority="10">
      <formula>ISERROR(AM7)</formula>
    </cfRule>
  </conditionalFormatting>
  <conditionalFormatting sqref="AN15">
    <cfRule type="containsErrors" dxfId="287" priority="1">
      <formula>ISERROR(AN15)</formula>
    </cfRule>
  </conditionalFormatting>
  <conditionalFormatting sqref="AO7:AO29">
    <cfRule type="containsErrors" dxfId="286" priority="3">
      <formula>ISERROR(AO7)</formula>
    </cfRule>
  </conditionalFormatting>
  <conditionalFormatting sqref="AO34:AO36">
    <cfRule type="containsErrors" dxfId="285" priority="6">
      <formula>ISERROR(AO34)</formula>
    </cfRule>
  </conditionalFormatting>
  <conditionalFormatting sqref="AP35">
    <cfRule type="containsErrors" dxfId="284" priority="5">
      <formula>ISERROR(AP35)</formula>
    </cfRule>
  </conditionalFormatting>
  <conditionalFormatting sqref="AP15:AQ15">
    <cfRule type="containsErrors" dxfId="283" priority="4">
      <formula>ISERROR(AP15)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2B6CB-B225-4528-B059-05647CD95512}">
  <sheetPr>
    <tabColor theme="7"/>
    <pageSetUpPr fitToPage="1"/>
  </sheetPr>
  <dimension ref="A1:H40"/>
  <sheetViews>
    <sheetView showGridLines="0" topLeftCell="A8" zoomScale="85" zoomScaleNormal="85" zoomScaleSheetLayoutView="75" workbookViewId="0">
      <selection activeCell="A9" sqref="A9"/>
    </sheetView>
  </sheetViews>
  <sheetFormatPr defaultColWidth="9.42578125" defaultRowHeight="16.5"/>
  <cols>
    <col min="1" max="1" width="98.42578125" style="116" customWidth="1"/>
    <col min="2" max="6" width="12.42578125" style="116" customWidth="1"/>
    <col min="7" max="16384" width="9.42578125" style="116"/>
  </cols>
  <sheetData>
    <row r="1" spans="1:6" ht="27.75">
      <c r="A1" s="152" t="str">
        <f>CONTENT!$A$1</f>
        <v>ADDIKO GROUP - KEY FINANCIAL DATA</v>
      </c>
      <c r="B1" s="142"/>
      <c r="C1" s="142"/>
      <c r="D1" s="142"/>
      <c r="E1" s="142"/>
      <c r="F1" s="142"/>
    </row>
    <row r="2" spans="1:6" ht="18">
      <c r="A2" s="159" t="str">
        <f>CONTENT!$A$2</f>
        <v>Last update: 13 May 2026</v>
      </c>
      <c r="B2" s="160"/>
      <c r="C2" s="142"/>
      <c r="D2" s="160"/>
      <c r="E2" s="142"/>
      <c r="F2" s="142"/>
    </row>
    <row r="6" spans="1:6" ht="18.75">
      <c r="A6" s="153" t="str">
        <f>CONTENT!$A$6</f>
        <v>Quarterly data - 1Q26 Results</v>
      </c>
    </row>
    <row r="10" spans="1:6" ht="18">
      <c r="A10" s="149" t="s">
        <v>3</v>
      </c>
    </row>
    <row r="11" spans="1:6" ht="18">
      <c r="A11" s="158" t="s">
        <v>4</v>
      </c>
    </row>
    <row r="12" spans="1:6" ht="18">
      <c r="A12" s="158" t="s">
        <v>5</v>
      </c>
    </row>
    <row r="13" spans="1:6" ht="18">
      <c r="A13" s="158" t="s">
        <v>6</v>
      </c>
    </row>
    <row r="14" spans="1:6" ht="18">
      <c r="A14" s="158" t="s">
        <v>7</v>
      </c>
    </row>
    <row r="15" spans="1:6" ht="18">
      <c r="A15" s="158" t="s">
        <v>8</v>
      </c>
    </row>
    <row r="40" spans="1:8" s="142" customFormat="1" ht="47.25" customHeight="1">
      <c r="A40" s="330" t="str">
        <f>CONTENT!$A$40</f>
        <v>File optimised for data processing, not for printing.
For fields that contain zero values or null, data is not available.
Figures could be slightly different from financial report and presentation due to roundings.</v>
      </c>
      <c r="B40" s="330"/>
      <c r="C40" s="330"/>
      <c r="D40" s="330"/>
      <c r="E40" s="330"/>
      <c r="F40" s="146"/>
      <c r="G40" s="147"/>
      <c r="H40" s="147"/>
    </row>
  </sheetData>
  <mergeCells count="1">
    <mergeCell ref="A40:E40"/>
  </mergeCells>
  <hyperlinks>
    <hyperlink ref="A11" location="'Key Performance Metrics'!A1" display="Key Performance Metrics" xr:uid="{C2D78697-1EBC-432D-8E03-0E83CE612097}"/>
    <hyperlink ref="A13" location="'Key Financial Data'!A1" display="Key Financial Data" xr:uid="{E10ECED9-F4B8-4B15-A996-3FF1F991295D}"/>
    <hyperlink ref="A14" location="'Group Balance Sheet'!A1" display="Group Balance Sheet" xr:uid="{B834127B-EFC8-4399-98A3-F5CD60B4BE90}"/>
    <hyperlink ref="A15" location="'Group P&amp;L'!A1" display="Group P&amp;L" xr:uid="{C9E2A9BF-190E-4578-9127-8B259247A365}"/>
    <hyperlink ref="A12" location="'Key Performance Metrics II'!A1" display="Key Performance Metrics II" xr:uid="{C50CC26C-0ECD-4D20-AEAD-74A83CF33262}"/>
  </hyperlinks>
  <printOptions horizontalCentered="1" verticalCentered="1"/>
  <pageMargins left="0.23622047244094491" right="0.23622047244094491" top="0.74803149606299213" bottom="0.74803149606299213" header="0.31496062992125984" footer="0.31496062992125984"/>
  <pageSetup paperSize="9" scale="70" orientation="landscape" r:id="rId1"/>
  <headerFooter>
    <oddHeader>&amp;LAddiko Bank AG&amp;R&amp;A</oddHeader>
    <oddFooter>&amp;C_x000D_&amp;1#&amp;"Calibri"&amp;10&amp;K000000 This document is classified as: INTERNAL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B9C43-827A-434E-A35B-59B1D9A6ECCD}">
  <sheetPr>
    <tabColor rgb="FFFF4D5A"/>
    <pageSetUpPr fitToPage="1"/>
  </sheetPr>
  <dimension ref="A1:AQ40"/>
  <sheetViews>
    <sheetView showGridLines="0" zoomScale="85" zoomScaleNormal="85" zoomScaleSheetLayoutView="55" workbookViewId="0">
      <pane xSplit="2" ySplit="7" topLeftCell="C8" activePane="bottomRight" state="frozen"/>
      <selection pane="topRight" activeCell="AD7" sqref="AD7"/>
      <selection pane="bottomLeft" activeCell="AD7" sqref="AD7"/>
      <selection pane="bottomRight" activeCell="AN27" sqref="AN27"/>
    </sheetView>
  </sheetViews>
  <sheetFormatPr defaultColWidth="11.42578125" defaultRowHeight="13.5"/>
  <cols>
    <col min="1" max="1" width="45.5703125" style="100" customWidth="1"/>
    <col min="2" max="2" width="1.5703125" style="27" customWidth="1"/>
    <col min="3" max="3" width="11.5703125" style="27" customWidth="1"/>
    <col min="4" max="4" width="1.5703125" style="100" customWidth="1"/>
    <col min="5" max="8" width="11.5703125" style="27" customWidth="1"/>
    <col min="9" max="9" width="1.5703125" style="100" customWidth="1"/>
    <col min="10" max="13" width="11.5703125" style="27" customWidth="1"/>
    <col min="14" max="14" width="1.5703125" style="100" customWidth="1"/>
    <col min="15" max="18" width="11.5703125" style="27" customWidth="1"/>
    <col min="19" max="19" width="1.5703125" style="27" customWidth="1"/>
    <col min="20" max="23" width="11.5703125" style="27" customWidth="1"/>
    <col min="24" max="24" width="1.5703125" style="27" customWidth="1"/>
    <col min="25" max="28" width="11.5703125" style="27" customWidth="1"/>
    <col min="29" max="29" width="1.5703125" style="27" customWidth="1" collapsed="1"/>
    <col min="30" max="33" width="11.5703125" style="27" customWidth="1"/>
    <col min="34" max="34" width="1.5703125" style="27" customWidth="1" collapsed="1"/>
    <col min="35" max="38" width="11.5703125" style="27" customWidth="1"/>
    <col min="39" max="39" width="1.5703125" style="27" customWidth="1" collapsed="1"/>
    <col min="40" max="43" width="11.5703125" style="27" customWidth="1"/>
    <col min="44" max="16384" width="11.42578125" style="100"/>
  </cols>
  <sheetData>
    <row r="1" spans="1:43" ht="27.75">
      <c r="A1" s="152" t="s">
        <v>206</v>
      </c>
    </row>
    <row r="2" spans="1:43" ht="14.85" customHeight="1">
      <c r="A2" s="62"/>
    </row>
    <row r="3" spans="1:43" ht="14.85" customHeight="1">
      <c r="A3" s="27"/>
      <c r="B3" s="103"/>
      <c r="C3" s="103"/>
      <c r="E3" s="103"/>
      <c r="F3" s="103"/>
      <c r="G3" s="103"/>
      <c r="H3" s="103"/>
      <c r="J3" s="103"/>
      <c r="K3" s="103"/>
      <c r="L3" s="103"/>
      <c r="M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row>
    <row r="4" spans="1:43" ht="14.85" customHeight="1">
      <c r="A4" s="27"/>
      <c r="B4" s="127"/>
      <c r="C4" s="127"/>
      <c r="E4" s="127"/>
      <c r="F4" s="127"/>
      <c r="G4" s="127"/>
      <c r="H4" s="127"/>
      <c r="J4" s="127"/>
      <c r="K4" s="127"/>
      <c r="L4" s="127"/>
      <c r="M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row>
    <row r="5" spans="1:43" ht="14.85" customHeight="1">
      <c r="B5" s="100"/>
      <c r="C5" s="100"/>
      <c r="E5" s="100"/>
      <c r="F5" s="100"/>
      <c r="G5" s="100"/>
      <c r="H5" s="100"/>
      <c r="J5" s="100"/>
      <c r="K5" s="100"/>
      <c r="L5" s="100"/>
      <c r="M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row>
    <row r="6" spans="1:43" ht="14.85" customHeight="1">
      <c r="A6" s="101" t="s">
        <v>91</v>
      </c>
      <c r="B6" s="22"/>
      <c r="C6" s="162">
        <v>2022</v>
      </c>
      <c r="E6" s="331" t="s">
        <v>32</v>
      </c>
      <c r="F6" s="331"/>
      <c r="G6" s="331"/>
      <c r="H6" s="331"/>
      <c r="J6" s="331" t="s">
        <v>86</v>
      </c>
      <c r="K6" s="331"/>
      <c r="L6" s="331"/>
      <c r="M6" s="331"/>
      <c r="O6" s="331" t="s">
        <v>87</v>
      </c>
      <c r="P6" s="331"/>
      <c r="Q6" s="331"/>
      <c r="R6" s="331"/>
      <c r="S6" s="1"/>
      <c r="T6" s="331" t="s">
        <v>282</v>
      </c>
      <c r="U6" s="331"/>
      <c r="V6" s="331"/>
      <c r="W6" s="331"/>
      <c r="X6" s="1"/>
      <c r="Y6" s="331" t="s">
        <v>33</v>
      </c>
      <c r="Z6" s="331"/>
      <c r="AA6" s="331"/>
      <c r="AB6" s="331"/>
      <c r="AC6" s="100"/>
      <c r="AD6" s="331" t="s">
        <v>34</v>
      </c>
      <c r="AE6" s="331"/>
      <c r="AF6" s="331"/>
      <c r="AG6" s="331"/>
      <c r="AH6" s="100"/>
      <c r="AI6" s="331" t="s">
        <v>35</v>
      </c>
      <c r="AJ6" s="331"/>
      <c r="AK6" s="331"/>
      <c r="AL6" s="331"/>
      <c r="AM6" s="100"/>
      <c r="AN6" s="331" t="s">
        <v>281</v>
      </c>
      <c r="AO6" s="331"/>
      <c r="AP6" s="331"/>
      <c r="AQ6" s="331"/>
    </row>
    <row r="7" spans="1:43" ht="14.85" customHeight="1">
      <c r="A7" s="101" t="s">
        <v>36</v>
      </c>
      <c r="B7" s="5"/>
      <c r="C7" s="162" t="s">
        <v>37</v>
      </c>
      <c r="E7" s="7" t="s">
        <v>38</v>
      </c>
      <c r="F7" s="96" t="s">
        <v>39</v>
      </c>
      <c r="G7" s="144" t="s">
        <v>40</v>
      </c>
      <c r="H7" s="144" t="s">
        <v>37</v>
      </c>
      <c r="J7" s="7" t="s">
        <v>38</v>
      </c>
      <c r="K7" s="96" t="s">
        <v>39</v>
      </c>
      <c r="L7" s="144" t="s">
        <v>40</v>
      </c>
      <c r="M7" s="144" t="s">
        <v>37</v>
      </c>
      <c r="O7" s="7" t="s">
        <v>38</v>
      </c>
      <c r="P7" s="96" t="s">
        <v>39</v>
      </c>
      <c r="Q7" s="144" t="s">
        <v>40</v>
      </c>
      <c r="R7" s="144" t="s">
        <v>37</v>
      </c>
      <c r="S7" s="5"/>
      <c r="T7" s="7" t="s">
        <v>38</v>
      </c>
      <c r="U7" s="96" t="s">
        <v>39</v>
      </c>
      <c r="V7" s="144" t="s">
        <v>40</v>
      </c>
      <c r="W7" s="144" t="s">
        <v>37</v>
      </c>
      <c r="X7" s="5"/>
      <c r="Y7" s="7" t="s">
        <v>38</v>
      </c>
      <c r="Z7" s="96" t="s">
        <v>41</v>
      </c>
      <c r="AA7" s="144" t="s">
        <v>42</v>
      </c>
      <c r="AB7" s="144" t="s">
        <v>43</v>
      </c>
      <c r="AC7" s="100"/>
      <c r="AD7" s="7" t="s">
        <v>38</v>
      </c>
      <c r="AE7" s="96" t="s">
        <v>41</v>
      </c>
      <c r="AF7" s="144" t="s">
        <v>42</v>
      </c>
      <c r="AG7" s="144" t="s">
        <v>43</v>
      </c>
      <c r="AH7" s="100"/>
      <c r="AI7" s="7" t="s">
        <v>38</v>
      </c>
      <c r="AJ7" s="96" t="s">
        <v>41</v>
      </c>
      <c r="AK7" s="144" t="s">
        <v>42</v>
      </c>
      <c r="AL7" s="144" t="s">
        <v>43</v>
      </c>
      <c r="AM7" s="100"/>
      <c r="AN7" s="7" t="s">
        <v>38</v>
      </c>
      <c r="AO7" s="96" t="s">
        <v>41</v>
      </c>
      <c r="AP7" s="144" t="s">
        <v>42</v>
      </c>
      <c r="AQ7" s="144" t="s">
        <v>43</v>
      </c>
    </row>
    <row r="8" spans="1:43" ht="14.85" customHeight="1">
      <c r="A8" s="322" t="s">
        <v>98</v>
      </c>
      <c r="B8" s="73"/>
      <c r="C8" s="220">
        <v>46.135918736806737</v>
      </c>
      <c r="E8" s="220">
        <v>12.112980935412047</v>
      </c>
      <c r="F8" s="220">
        <v>25.095428689765409</v>
      </c>
      <c r="G8" s="220">
        <v>38.722843538066648</v>
      </c>
      <c r="H8" s="220">
        <v>52.861631544990011</v>
      </c>
      <c r="J8" s="220">
        <v>14.162263546640091</v>
      </c>
      <c r="K8" s="220">
        <v>28.948038900003979</v>
      </c>
      <c r="L8" s="220">
        <v>43.580355809999986</v>
      </c>
      <c r="M8" s="220">
        <v>58.9812972714209</v>
      </c>
      <c r="O8" s="220">
        <v>14.030248280984814</v>
      </c>
      <c r="P8" s="220">
        <v>27.872810398176902</v>
      </c>
      <c r="Q8" s="220">
        <v>42.028735113315079</v>
      </c>
      <c r="R8" s="220">
        <v>56.072966994043306</v>
      </c>
      <c r="S8" s="20"/>
      <c r="T8" s="220">
        <v>12.260178664787249</v>
      </c>
      <c r="U8" s="220"/>
      <c r="V8" s="220"/>
      <c r="W8" s="220"/>
      <c r="X8" s="20"/>
      <c r="Y8" s="220">
        <v>12.112980935412047</v>
      </c>
      <c r="Z8" s="220">
        <v>12.982447754353363</v>
      </c>
      <c r="AA8" s="220">
        <v>13.627414848301239</v>
      </c>
      <c r="AB8" s="220">
        <v>14.138788006923363</v>
      </c>
      <c r="AC8" s="20"/>
      <c r="AD8" s="220">
        <v>14.162263546640091</v>
      </c>
      <c r="AE8" s="220">
        <v>14.785775353363888</v>
      </c>
      <c r="AF8" s="220">
        <v>14.632316909996007</v>
      </c>
      <c r="AG8" s="220">
        <v>15.400941461420913</v>
      </c>
      <c r="AH8" s="20"/>
      <c r="AI8" s="220">
        <v>14.030248280984814</v>
      </c>
      <c r="AJ8" s="220">
        <v>13.842562117192088</v>
      </c>
      <c r="AK8" s="220">
        <v>14.155924715138177</v>
      </c>
      <c r="AL8" s="220">
        <v>14.044231880728226</v>
      </c>
      <c r="AM8" s="20"/>
      <c r="AN8" s="220">
        <v>12.260178664787249</v>
      </c>
      <c r="AO8" s="220"/>
      <c r="AP8" s="220"/>
      <c r="AQ8" s="220"/>
    </row>
    <row r="9" spans="1:43" ht="14.85" customHeight="1">
      <c r="A9" s="111" t="s">
        <v>99</v>
      </c>
      <c r="B9" s="70"/>
      <c r="C9" s="163">
        <v>33.826145696806734</v>
      </c>
      <c r="E9" s="163">
        <v>9.3055963554120478</v>
      </c>
      <c r="F9" s="163">
        <v>19.513940519765409</v>
      </c>
      <c r="G9" s="163">
        <v>30.214334468066646</v>
      </c>
      <c r="H9" s="163">
        <v>41.216616784990009</v>
      </c>
      <c r="J9" s="163">
        <v>11.252471416640091</v>
      </c>
      <c r="K9" s="163">
        <v>22.900890460003978</v>
      </c>
      <c r="L9" s="163">
        <v>34.57725091999999</v>
      </c>
      <c r="M9" s="163">
        <v>46.576380201420903</v>
      </c>
      <c r="O9" s="163">
        <v>11.037776440984814</v>
      </c>
      <c r="P9" s="163">
        <v>21.7475587481769</v>
      </c>
      <c r="Q9" s="163">
        <v>32.242503213315075</v>
      </c>
      <c r="R9" s="163">
        <v>42.769702684043303</v>
      </c>
      <c r="S9" s="19"/>
      <c r="T9" s="163">
        <v>9.3361305747872496</v>
      </c>
      <c r="U9" s="163"/>
      <c r="V9" s="163"/>
      <c r="W9" s="163"/>
      <c r="X9" s="19"/>
      <c r="Y9" s="163">
        <v>9.3055963554120478</v>
      </c>
      <c r="Z9" s="163">
        <v>10.208344164353361</v>
      </c>
      <c r="AA9" s="163">
        <v>10.700393948301237</v>
      </c>
      <c r="AB9" s="163">
        <v>11.002282316923363</v>
      </c>
      <c r="AC9" s="19"/>
      <c r="AD9" s="163">
        <v>11.252471416640091</v>
      </c>
      <c r="AE9" s="163">
        <v>11.648419043363887</v>
      </c>
      <c r="AF9" s="163">
        <v>11.676360459996012</v>
      </c>
      <c r="AG9" s="163">
        <v>11.999129281420913</v>
      </c>
      <c r="AH9" s="19"/>
      <c r="AI9" s="163">
        <v>11.037776440984814</v>
      </c>
      <c r="AJ9" s="163">
        <v>10.709782307192086</v>
      </c>
      <c r="AK9" s="163">
        <v>10.494944465138175</v>
      </c>
      <c r="AL9" s="163">
        <v>10.527199470728227</v>
      </c>
      <c r="AM9" s="19"/>
      <c r="AN9" s="163">
        <v>9.3361305747872496</v>
      </c>
      <c r="AO9" s="163"/>
      <c r="AP9" s="163"/>
      <c r="AQ9" s="163"/>
    </row>
    <row r="10" spans="1:43" ht="14.85" customHeight="1">
      <c r="A10" s="176" t="s">
        <v>182</v>
      </c>
      <c r="B10" s="70"/>
      <c r="C10" s="163">
        <v>39.556884306518</v>
      </c>
      <c r="E10" s="163">
        <v>11.876172652318999</v>
      </c>
      <c r="F10" s="163">
        <v>24.749939988818998</v>
      </c>
      <c r="G10" s="163">
        <v>38.750149730263999</v>
      </c>
      <c r="H10" s="163">
        <v>53.202167033620263</v>
      </c>
      <c r="J10" s="163">
        <v>14.437823669979002</v>
      </c>
      <c r="K10" s="163">
        <v>28.584433823555997</v>
      </c>
      <c r="L10" s="163">
        <v>42.501618644709282</v>
      </c>
      <c r="M10" s="163">
        <v>56.542374436360006</v>
      </c>
      <c r="O10" s="163">
        <v>13.213084205919998</v>
      </c>
      <c r="P10" s="163">
        <v>26.064752371259999</v>
      </c>
      <c r="Q10" s="163">
        <v>38.688494229320952</v>
      </c>
      <c r="R10" s="163">
        <v>50.994116556469997</v>
      </c>
      <c r="S10" s="19"/>
      <c r="T10" s="163">
        <v>12.606776074912</v>
      </c>
      <c r="U10" s="163"/>
      <c r="V10" s="163"/>
      <c r="W10" s="163"/>
      <c r="X10" s="19"/>
      <c r="Y10" s="163">
        <v>11.876172652318999</v>
      </c>
      <c r="Z10" s="163">
        <v>12.873767336499998</v>
      </c>
      <c r="AA10" s="163">
        <v>14.000209741445001</v>
      </c>
      <c r="AB10" s="163">
        <v>14.452017303356264</v>
      </c>
      <c r="AC10" s="19"/>
      <c r="AD10" s="163">
        <v>14.437823669979002</v>
      </c>
      <c r="AE10" s="163">
        <v>14.146610153576995</v>
      </c>
      <c r="AF10" s="163">
        <v>13.917184821153285</v>
      </c>
      <c r="AG10" s="163">
        <v>14.040755791650724</v>
      </c>
      <c r="AH10" s="19"/>
      <c r="AI10" s="163">
        <v>13.213084205919998</v>
      </c>
      <c r="AJ10" s="163">
        <v>12.851668165340001</v>
      </c>
      <c r="AK10" s="163">
        <v>12.623741858060953</v>
      </c>
      <c r="AL10" s="163">
        <v>12.305622327149045</v>
      </c>
      <c r="AM10" s="19"/>
      <c r="AN10" s="163">
        <v>12.606776074912</v>
      </c>
      <c r="AO10" s="163"/>
      <c r="AP10" s="163"/>
      <c r="AQ10" s="163"/>
    </row>
    <row r="11" spans="1:43" ht="14.85" customHeight="1">
      <c r="A11" s="111" t="s">
        <v>100</v>
      </c>
      <c r="B11" s="70"/>
      <c r="C11" s="163">
        <v>12.309773040000003</v>
      </c>
      <c r="E11" s="163">
        <v>2.8073845799999999</v>
      </c>
      <c r="F11" s="163">
        <v>5.5814881700000001</v>
      </c>
      <c r="G11" s="163">
        <v>8.5085090700000006</v>
      </c>
      <c r="H11" s="163">
        <v>11.645014760000002</v>
      </c>
      <c r="J11" s="163">
        <v>2.90979213</v>
      </c>
      <c r="K11" s="163">
        <v>6.0471484399999991</v>
      </c>
      <c r="L11" s="163">
        <v>9.0031048899999995</v>
      </c>
      <c r="M11" s="163">
        <v>12.404917069999996</v>
      </c>
      <c r="O11" s="163">
        <v>2.9924718399999999</v>
      </c>
      <c r="P11" s="163">
        <v>6.1252516500000009</v>
      </c>
      <c r="Q11" s="163">
        <v>9.7862319000000006</v>
      </c>
      <c r="R11" s="163">
        <v>13.303264310000001</v>
      </c>
      <c r="S11" s="19"/>
      <c r="T11" s="163">
        <v>2.9240480899999999</v>
      </c>
      <c r="U11" s="163"/>
      <c r="V11" s="163"/>
      <c r="W11" s="163"/>
      <c r="X11" s="19"/>
      <c r="Y11" s="163">
        <v>2.8073845799999999</v>
      </c>
      <c r="Z11" s="163">
        <v>2.7741035900000002</v>
      </c>
      <c r="AA11" s="163">
        <v>2.9270209000000005</v>
      </c>
      <c r="AB11" s="163">
        <v>3.1365056900000017</v>
      </c>
      <c r="AC11" s="19"/>
      <c r="AD11" s="163">
        <v>2.90979213</v>
      </c>
      <c r="AE11" s="163">
        <v>3.137356309999999</v>
      </c>
      <c r="AF11" s="163">
        <v>2.9559564500000004</v>
      </c>
      <c r="AG11" s="163">
        <v>3.4018121799999967</v>
      </c>
      <c r="AH11" s="19"/>
      <c r="AI11" s="163">
        <v>2.9924718399999999</v>
      </c>
      <c r="AJ11" s="163">
        <v>3.1327798100000011</v>
      </c>
      <c r="AK11" s="163">
        <v>3.6609802499999997</v>
      </c>
      <c r="AL11" s="163">
        <v>3.5170324100000006</v>
      </c>
      <c r="AM11" s="19"/>
      <c r="AN11" s="163">
        <v>2.9240480899999999</v>
      </c>
      <c r="AO11" s="163"/>
      <c r="AP11" s="163"/>
      <c r="AQ11" s="163"/>
    </row>
    <row r="12" spans="1:43" ht="14.85" customHeight="1">
      <c r="A12" s="89" t="s">
        <v>207</v>
      </c>
      <c r="B12" s="70"/>
      <c r="C12" s="163">
        <v>-4.0088208600000002</v>
      </c>
      <c r="E12" s="163">
        <v>-0.65243787000000009</v>
      </c>
      <c r="F12" s="163">
        <v>-1.1308366400000001</v>
      </c>
      <c r="G12" s="163">
        <v>-1.5208240999999998</v>
      </c>
      <c r="H12" s="163">
        <v>-2.2155217600000001</v>
      </c>
      <c r="J12" s="163">
        <v>-0.50616500999999992</v>
      </c>
      <c r="K12" s="163">
        <v>-1.1144592899999999</v>
      </c>
      <c r="L12" s="163">
        <v>-1.58253405</v>
      </c>
      <c r="M12" s="163">
        <v>-2.0192372400000003</v>
      </c>
      <c r="O12" s="163">
        <v>-0.54546667999999987</v>
      </c>
      <c r="P12" s="163">
        <v>-1.06911983</v>
      </c>
      <c r="Q12" s="163">
        <v>-1.5583535800000003</v>
      </c>
      <c r="R12" s="163">
        <v>-2.0630388700000002</v>
      </c>
      <c r="S12" s="19"/>
      <c r="T12" s="163">
        <v>-0.39810653999999995</v>
      </c>
      <c r="U12" s="163"/>
      <c r="V12" s="163"/>
      <c r="W12" s="163"/>
      <c r="X12" s="19"/>
      <c r="Y12" s="163">
        <v>-0.65243787000000009</v>
      </c>
      <c r="Z12" s="163">
        <v>-0.47839876999999997</v>
      </c>
      <c r="AA12" s="163">
        <v>-0.38998745999999973</v>
      </c>
      <c r="AB12" s="163">
        <v>-0.69469766000000033</v>
      </c>
      <c r="AC12" s="19"/>
      <c r="AD12" s="163">
        <v>-0.50616500999999992</v>
      </c>
      <c r="AE12" s="163">
        <v>-0.60829427999999997</v>
      </c>
      <c r="AF12" s="163">
        <v>-0.46807476000000015</v>
      </c>
      <c r="AG12" s="163">
        <v>-0.43670319000000024</v>
      </c>
      <c r="AH12" s="19"/>
      <c r="AI12" s="163">
        <v>-0.54546667999999987</v>
      </c>
      <c r="AJ12" s="163">
        <v>-0.52365315000000012</v>
      </c>
      <c r="AK12" s="163">
        <v>-0.48923375000000036</v>
      </c>
      <c r="AL12" s="163">
        <v>-0.50468528999999984</v>
      </c>
      <c r="AM12" s="19"/>
      <c r="AN12" s="163">
        <v>-0.39810653999999995</v>
      </c>
      <c r="AO12" s="163"/>
      <c r="AP12" s="163"/>
      <c r="AQ12" s="163"/>
    </row>
    <row r="13" spans="1:43" ht="14.85" customHeight="1">
      <c r="A13" s="90" t="s">
        <v>103</v>
      </c>
      <c r="B13" s="73"/>
      <c r="C13" s="165">
        <v>42.127097876806737</v>
      </c>
      <c r="E13" s="165">
        <v>11.460543065412047</v>
      </c>
      <c r="F13" s="165">
        <v>23.964592049765407</v>
      </c>
      <c r="G13" s="165">
        <v>37.20201943806665</v>
      </c>
      <c r="H13" s="165">
        <v>50.646109784990017</v>
      </c>
      <c r="J13" s="165">
        <v>13.656098536640091</v>
      </c>
      <c r="K13" s="165">
        <v>27.83357961000398</v>
      </c>
      <c r="L13" s="165">
        <v>41.997821759999987</v>
      </c>
      <c r="M13" s="165">
        <v>56.962060031420897</v>
      </c>
      <c r="O13" s="165">
        <v>13.484781600984814</v>
      </c>
      <c r="P13" s="165">
        <v>26.803690568176904</v>
      </c>
      <c r="Q13" s="165">
        <v>40.470381533315077</v>
      </c>
      <c r="R13" s="165">
        <v>54.009928124043306</v>
      </c>
      <c r="S13" s="20"/>
      <c r="T13" s="165">
        <v>11.862072124787248</v>
      </c>
      <c r="U13" s="165"/>
      <c r="V13" s="165"/>
      <c r="W13" s="165"/>
      <c r="X13" s="20"/>
      <c r="Y13" s="165">
        <v>11.460543065412047</v>
      </c>
      <c r="Z13" s="165">
        <v>12.504048984353361</v>
      </c>
      <c r="AA13" s="165">
        <v>13.237427388301242</v>
      </c>
      <c r="AB13" s="165">
        <v>13.444090346923367</v>
      </c>
      <c r="AC13" s="20"/>
      <c r="AD13" s="165">
        <v>13.656098536640091</v>
      </c>
      <c r="AE13" s="165">
        <v>14.177481073363889</v>
      </c>
      <c r="AF13" s="165">
        <v>14.164242149996007</v>
      </c>
      <c r="AG13" s="165">
        <v>14.964238271420911</v>
      </c>
      <c r="AH13" s="20"/>
      <c r="AI13" s="165">
        <v>13.484781600984814</v>
      </c>
      <c r="AJ13" s="165">
        <v>13.31890896719209</v>
      </c>
      <c r="AK13" s="165">
        <v>13.666690965138173</v>
      </c>
      <c r="AL13" s="165">
        <v>13.539546590728229</v>
      </c>
      <c r="AM13" s="20"/>
      <c r="AN13" s="165">
        <v>11.862072124787248</v>
      </c>
      <c r="AO13" s="165"/>
      <c r="AP13" s="165"/>
      <c r="AQ13" s="165"/>
    </row>
    <row r="14" spans="1:43" ht="14.85" customHeight="1" thickBot="1">
      <c r="A14" s="91" t="s">
        <v>67</v>
      </c>
      <c r="B14" s="73"/>
      <c r="C14" s="232">
        <v>-24.799380330000005</v>
      </c>
      <c r="E14" s="232">
        <v>-6.3814105500000009</v>
      </c>
      <c r="F14" s="232">
        <v>-13.492553130000001</v>
      </c>
      <c r="G14" s="232">
        <v>-20.296884450000007</v>
      </c>
      <c r="H14" s="232">
        <v>-27.580108840000008</v>
      </c>
      <c r="J14" s="232">
        <v>-7.683932819999999</v>
      </c>
      <c r="K14" s="232">
        <v>-15.022727700000003</v>
      </c>
      <c r="L14" s="232">
        <v>-22.361785429999998</v>
      </c>
      <c r="M14" s="232">
        <v>-30.487105540000005</v>
      </c>
      <c r="O14" s="232">
        <v>-7.9842465799999989</v>
      </c>
      <c r="P14" s="232">
        <v>-15.860655249999999</v>
      </c>
      <c r="Q14" s="232">
        <v>-23.509138960000005</v>
      </c>
      <c r="R14" s="232">
        <v>-32.391929600000005</v>
      </c>
      <c r="S14" s="20"/>
      <c r="T14" s="232">
        <v>-8.1760832599999969</v>
      </c>
      <c r="U14" s="232"/>
      <c r="V14" s="232"/>
      <c r="W14" s="232"/>
      <c r="X14" s="20"/>
      <c r="Y14" s="232">
        <v>-6.3814105500000009</v>
      </c>
      <c r="Z14" s="165">
        <v>-7.1111425800000001</v>
      </c>
      <c r="AA14" s="165">
        <v>-6.8043313200000064</v>
      </c>
      <c r="AB14" s="165">
        <v>-7.2832243900000009</v>
      </c>
      <c r="AC14" s="20"/>
      <c r="AD14" s="232">
        <v>-7.683932819999999</v>
      </c>
      <c r="AE14" s="165">
        <v>-7.3387948800000036</v>
      </c>
      <c r="AF14" s="165">
        <v>-7.3390577299999951</v>
      </c>
      <c r="AG14" s="165">
        <v>-8.1253201100000076</v>
      </c>
      <c r="AH14" s="20"/>
      <c r="AI14" s="232">
        <v>-7.9842465799999989</v>
      </c>
      <c r="AJ14" s="165">
        <v>-7.87640867</v>
      </c>
      <c r="AK14" s="165">
        <v>-7.648483710000006</v>
      </c>
      <c r="AL14" s="165">
        <v>-8.8827906399999996</v>
      </c>
      <c r="AM14" s="20"/>
      <c r="AN14" s="232">
        <v>-8.1760832599999969</v>
      </c>
      <c r="AO14" s="165"/>
      <c r="AP14" s="165"/>
      <c r="AQ14" s="165"/>
    </row>
    <row r="15" spans="1:43" ht="14.85" customHeight="1">
      <c r="A15" s="234" t="s">
        <v>104</v>
      </c>
      <c r="B15" s="73"/>
      <c r="C15" s="233">
        <v>17.327717546806731</v>
      </c>
      <c r="E15" s="233">
        <v>5.0791325154120459</v>
      </c>
      <c r="F15" s="233">
        <v>10.472038919765406</v>
      </c>
      <c r="G15" s="233">
        <v>16.905134988066642</v>
      </c>
      <c r="H15" s="233">
        <v>23.066000944990009</v>
      </c>
      <c r="J15" s="233">
        <v>5.9721657166400917</v>
      </c>
      <c r="K15" s="233">
        <v>12.810851910003977</v>
      </c>
      <c r="L15" s="233">
        <v>19.636036329999989</v>
      </c>
      <c r="M15" s="233">
        <v>26.474954491420892</v>
      </c>
      <c r="O15" s="233">
        <v>5.5005350209848149</v>
      </c>
      <c r="P15" s="233">
        <v>10.943035318176905</v>
      </c>
      <c r="Q15" s="258">
        <v>16.961242573315072</v>
      </c>
      <c r="R15" s="233">
        <v>21.617998524043301</v>
      </c>
      <c r="S15" s="19"/>
      <c r="T15" s="233">
        <v>3.6859888647872516</v>
      </c>
      <c r="U15" s="233"/>
      <c r="V15" s="258"/>
      <c r="W15" s="233"/>
      <c r="X15" s="19"/>
      <c r="Y15" s="233">
        <v>5.0791325154120459</v>
      </c>
      <c r="Z15" s="233">
        <v>5.3929064043533605</v>
      </c>
      <c r="AA15" s="233">
        <v>6.4330960683012357</v>
      </c>
      <c r="AB15" s="233">
        <v>6.1608659569233666</v>
      </c>
      <c r="AC15" s="19"/>
      <c r="AD15" s="233">
        <v>5.9721657166400917</v>
      </c>
      <c r="AE15" s="233">
        <v>6.8386861933638858</v>
      </c>
      <c r="AF15" s="233">
        <v>6.8251844199960114</v>
      </c>
      <c r="AG15" s="233">
        <v>6.8389181614209029</v>
      </c>
      <c r="AH15" s="19"/>
      <c r="AI15" s="233">
        <v>5.5005350209848149</v>
      </c>
      <c r="AJ15" s="233">
        <v>5.4425002971920904</v>
      </c>
      <c r="AK15" s="258">
        <v>6.0182072551381669</v>
      </c>
      <c r="AL15" s="233">
        <v>4.656755950728229</v>
      </c>
      <c r="AM15" s="19"/>
      <c r="AN15" s="233">
        <v>3.6859888647872516</v>
      </c>
      <c r="AO15" s="233"/>
      <c r="AP15" s="258"/>
      <c r="AQ15" s="233"/>
    </row>
    <row r="16" spans="1:43" ht="14.85" customHeight="1">
      <c r="A16" s="300" t="s">
        <v>105</v>
      </c>
      <c r="B16" s="70"/>
      <c r="C16" s="301">
        <v>-1.4004147100000002</v>
      </c>
      <c r="E16" s="301">
        <v>-0.59079756000000005</v>
      </c>
      <c r="F16" s="301">
        <v>-1.13396286</v>
      </c>
      <c r="G16" s="301">
        <v>-3.6899671799999996</v>
      </c>
      <c r="H16" s="301">
        <v>-4.2600506300000003</v>
      </c>
      <c r="J16" s="301">
        <v>-0.75121435999999997</v>
      </c>
      <c r="K16" s="301">
        <v>-1.5339551600000001</v>
      </c>
      <c r="L16" s="301">
        <v>-3.4155459899999996</v>
      </c>
      <c r="M16" s="301">
        <v>-4.9528626200000003</v>
      </c>
      <c r="O16" s="301">
        <v>-0.46776004000000004</v>
      </c>
      <c r="P16" s="301">
        <v>-0.84233919999999995</v>
      </c>
      <c r="Q16" s="301">
        <v>-1.16592374</v>
      </c>
      <c r="R16" s="301">
        <v>-1.56937138</v>
      </c>
      <c r="S16" s="19"/>
      <c r="T16" s="301">
        <v>-0.45462145000000004</v>
      </c>
      <c r="U16" s="301"/>
      <c r="V16" s="301"/>
      <c r="W16" s="301"/>
      <c r="X16" s="19"/>
      <c r="Y16" s="301">
        <v>-0.59079756000000005</v>
      </c>
      <c r="Z16" s="301">
        <v>-0.54316529999999996</v>
      </c>
      <c r="AA16" s="301">
        <v>-2.5560043199999996</v>
      </c>
      <c r="AB16" s="301">
        <v>-0.57008345000000071</v>
      </c>
      <c r="AC16" s="20"/>
      <c r="AD16" s="301">
        <v>-0.75121435999999997</v>
      </c>
      <c r="AE16" s="301">
        <v>-0.78274080000000013</v>
      </c>
      <c r="AF16" s="301">
        <v>-1.8815908299999995</v>
      </c>
      <c r="AG16" s="301">
        <v>-1.5373166300000007</v>
      </c>
      <c r="AH16" s="20"/>
      <c r="AI16" s="301">
        <v>-0.46776004000000004</v>
      </c>
      <c r="AJ16" s="301">
        <v>-0.37457915999999991</v>
      </c>
      <c r="AK16" s="301">
        <v>-0.32358454000000003</v>
      </c>
      <c r="AL16" s="301">
        <v>-0.40344764</v>
      </c>
      <c r="AM16" s="20"/>
      <c r="AN16" s="301">
        <v>-0.45462145000000004</v>
      </c>
      <c r="AO16" s="301"/>
      <c r="AP16" s="301"/>
      <c r="AQ16" s="301"/>
    </row>
    <row r="17" spans="1:43" ht="14.85" customHeight="1">
      <c r="A17" s="89" t="s">
        <v>106</v>
      </c>
      <c r="B17" s="70"/>
      <c r="C17" s="163">
        <v>-9.8726790200000032</v>
      </c>
      <c r="E17" s="163">
        <v>-1.4277771300000002</v>
      </c>
      <c r="F17" s="163">
        <v>-4.772982980000001</v>
      </c>
      <c r="G17" s="163">
        <v>-4.584926689999997</v>
      </c>
      <c r="H17" s="163">
        <v>-12.521421660000001</v>
      </c>
      <c r="J17" s="163">
        <v>-2.3922371900000003</v>
      </c>
      <c r="K17" s="163">
        <v>-4.6658558800000023</v>
      </c>
      <c r="L17" s="163">
        <v>-5.372845980000001</v>
      </c>
      <c r="M17" s="163">
        <v>-11.689359319999999</v>
      </c>
      <c r="O17" s="163">
        <v>0.53120943000000109</v>
      </c>
      <c r="P17" s="163">
        <v>-1.0524076299999967</v>
      </c>
      <c r="Q17" s="163">
        <v>-2.2691382500000028</v>
      </c>
      <c r="R17" s="163">
        <v>-3.3973492499999987</v>
      </c>
      <c r="S17" s="19"/>
      <c r="T17" s="163">
        <v>-0.84449783999999961</v>
      </c>
      <c r="U17" s="163"/>
      <c r="V17" s="163"/>
      <c r="W17" s="163"/>
      <c r="X17" s="19"/>
      <c r="Y17" s="163">
        <v>-1.4277771300000002</v>
      </c>
      <c r="Z17" s="163">
        <v>-3.345205850000001</v>
      </c>
      <c r="AA17" s="163">
        <v>0.18805629000000401</v>
      </c>
      <c r="AB17" s="163">
        <v>-7.9364949700000045</v>
      </c>
      <c r="AC17" s="20"/>
      <c r="AD17" s="163">
        <v>-2.3922371900000003</v>
      </c>
      <c r="AE17" s="163">
        <v>-2.2736186900000019</v>
      </c>
      <c r="AF17" s="163">
        <v>-0.70699009999999873</v>
      </c>
      <c r="AG17" s="163">
        <v>-6.3165133399999984</v>
      </c>
      <c r="AH17" s="20"/>
      <c r="AI17" s="163">
        <v>0.53120943000000109</v>
      </c>
      <c r="AJ17" s="163">
        <v>-1.5836170599999977</v>
      </c>
      <c r="AK17" s="163">
        <v>-1.2167306200000061</v>
      </c>
      <c r="AL17" s="163">
        <v>-1.1282109999999959</v>
      </c>
      <c r="AM17" s="20"/>
      <c r="AN17" s="163">
        <v>-0.84449783999999961</v>
      </c>
      <c r="AO17" s="163"/>
      <c r="AP17" s="163"/>
      <c r="AQ17" s="163"/>
    </row>
    <row r="18" spans="1:43" ht="14.85" customHeight="1">
      <c r="A18" s="91" t="s">
        <v>175</v>
      </c>
      <c r="B18" s="70"/>
      <c r="C18" s="165">
        <v>6.0546238168067283</v>
      </c>
      <c r="E18" s="165">
        <v>3.0605578254120456</v>
      </c>
      <c r="F18" s="165">
        <v>4.565093079765405</v>
      </c>
      <c r="G18" s="165">
        <v>8.6302411180666461</v>
      </c>
      <c r="H18" s="165">
        <v>6.2845286549900052</v>
      </c>
      <c r="J18" s="165">
        <v>2.8287141666400917</v>
      </c>
      <c r="K18" s="165">
        <v>6.6110408700039756</v>
      </c>
      <c r="L18" s="165">
        <v>10.84764435999999</v>
      </c>
      <c r="M18" s="165">
        <v>9.8327325514208912</v>
      </c>
      <c r="O18" s="165">
        <v>5.5639844109848164</v>
      </c>
      <c r="P18" s="165">
        <v>9.0482884881769081</v>
      </c>
      <c r="Q18" s="165">
        <v>13.526180583315069</v>
      </c>
      <c r="R18" s="165">
        <v>16.651277894043304</v>
      </c>
      <c r="S18" s="20"/>
      <c r="T18" s="165">
        <v>2.3868695747872524</v>
      </c>
      <c r="U18" s="165"/>
      <c r="V18" s="165"/>
      <c r="W18" s="165"/>
      <c r="X18" s="20"/>
      <c r="Y18" s="165">
        <v>3.0605578254120456</v>
      </c>
      <c r="Z18" s="165">
        <v>1.5045352543533594</v>
      </c>
      <c r="AA18" s="165">
        <v>4.0651480383012411</v>
      </c>
      <c r="AB18" s="165">
        <v>-2.3457124630766408</v>
      </c>
      <c r="AC18" s="20"/>
      <c r="AD18" s="165">
        <v>2.8287141666400917</v>
      </c>
      <c r="AE18" s="165">
        <v>3.7823267033638839</v>
      </c>
      <c r="AF18" s="165">
        <v>4.2366034899960141</v>
      </c>
      <c r="AG18" s="165">
        <v>-1.0149118085790985</v>
      </c>
      <c r="AH18" s="20"/>
      <c r="AI18" s="165">
        <v>5.5639844109848164</v>
      </c>
      <c r="AJ18" s="165">
        <v>3.4843040771920917</v>
      </c>
      <c r="AK18" s="165">
        <v>4.4778920951381611</v>
      </c>
      <c r="AL18" s="165">
        <v>3.1250973107282345</v>
      </c>
      <c r="AM18" s="20"/>
      <c r="AN18" s="165">
        <v>2.3868695747872524</v>
      </c>
      <c r="AO18" s="165"/>
      <c r="AP18" s="165"/>
      <c r="AQ18" s="165"/>
    </row>
    <row r="19" spans="1:43" ht="14.85" customHeight="1" thickBot="1">
      <c r="A19" s="92"/>
      <c r="B19" s="73"/>
      <c r="C19" s="79"/>
      <c r="E19" s="79"/>
      <c r="F19" s="79"/>
      <c r="G19" s="79"/>
      <c r="H19" s="79"/>
      <c r="J19" s="79"/>
      <c r="K19" s="79"/>
      <c r="L19" s="79"/>
      <c r="M19" s="79"/>
      <c r="O19" s="79"/>
      <c r="P19" s="79"/>
      <c r="Q19" s="167"/>
      <c r="R19" s="79"/>
      <c r="S19" s="73"/>
      <c r="T19" s="79"/>
      <c r="U19" s="79"/>
      <c r="V19" s="167"/>
      <c r="W19" s="79"/>
      <c r="X19" s="73"/>
      <c r="Y19" s="79"/>
      <c r="Z19" s="79"/>
      <c r="AA19" s="79"/>
      <c r="AB19" s="79"/>
      <c r="AC19" s="73"/>
      <c r="AD19" s="79"/>
      <c r="AE19" s="79"/>
      <c r="AF19" s="79"/>
      <c r="AG19" s="79"/>
      <c r="AH19" s="73"/>
      <c r="AI19" s="79"/>
      <c r="AJ19" s="79"/>
      <c r="AK19" s="167"/>
      <c r="AL19" s="79"/>
      <c r="AM19" s="73"/>
      <c r="AN19" s="79"/>
      <c r="AO19" s="79"/>
      <c r="AP19" s="167"/>
      <c r="AQ19" s="79"/>
    </row>
    <row r="20" spans="1:43" ht="14.85" customHeight="1" thickBot="1">
      <c r="A20" s="92" t="s">
        <v>114</v>
      </c>
      <c r="B20" s="73"/>
      <c r="C20" s="79">
        <v>874.72333140000001</v>
      </c>
      <c r="E20" s="79">
        <v>869.31323339999972</v>
      </c>
      <c r="F20" s="79">
        <v>852.02826368999979</v>
      </c>
      <c r="G20" s="79">
        <v>918.87556509000012</v>
      </c>
      <c r="H20" s="79">
        <v>942.2924499300002</v>
      </c>
      <c r="J20" s="79">
        <v>911.70891075000043</v>
      </c>
      <c r="K20" s="79">
        <v>886.03723123000009</v>
      </c>
      <c r="L20" s="79">
        <v>894.0365748800001</v>
      </c>
      <c r="M20" s="79">
        <v>924.86270962999993</v>
      </c>
      <c r="O20" s="79">
        <v>898.82461717000012</v>
      </c>
      <c r="P20" s="79">
        <v>890.74703422999983</v>
      </c>
      <c r="Q20" s="167">
        <v>873.98789774000011</v>
      </c>
      <c r="R20" s="79">
        <v>885.09581964999973</v>
      </c>
      <c r="S20" s="73"/>
      <c r="T20" s="79">
        <v>1001.6946005400002</v>
      </c>
      <c r="U20" s="79"/>
      <c r="V20" s="167"/>
      <c r="W20" s="79"/>
      <c r="X20" s="73"/>
      <c r="Y20" s="79">
        <v>869.31323339999972</v>
      </c>
      <c r="Z20" s="79">
        <v>852.02826368999979</v>
      </c>
      <c r="AA20" s="79">
        <v>918.87556509000012</v>
      </c>
      <c r="AB20" s="79">
        <v>942.2924499300002</v>
      </c>
      <c r="AC20" s="73"/>
      <c r="AD20" s="79">
        <v>911.70891075000043</v>
      </c>
      <c r="AE20" s="79">
        <v>886.03723123000009</v>
      </c>
      <c r="AF20" s="79">
        <v>894.0365748800001</v>
      </c>
      <c r="AG20" s="79">
        <v>924.86270962999993</v>
      </c>
      <c r="AH20" s="73"/>
      <c r="AI20" s="79">
        <v>898.82461717000012</v>
      </c>
      <c r="AJ20" s="79">
        <v>890.74703422999983</v>
      </c>
      <c r="AK20" s="167">
        <v>873.98789774000011</v>
      </c>
      <c r="AL20" s="79">
        <v>885.09581964999973</v>
      </c>
      <c r="AM20" s="73"/>
      <c r="AN20" s="79">
        <v>1001.6946005400002</v>
      </c>
      <c r="AO20" s="79"/>
      <c r="AP20" s="167"/>
      <c r="AQ20" s="79"/>
    </row>
    <row r="21" spans="1:43" ht="14.85" customHeight="1">
      <c r="A21" s="53"/>
      <c r="B21" s="73"/>
      <c r="C21" s="73"/>
      <c r="E21" s="73"/>
      <c r="F21" s="73"/>
      <c r="G21" s="73"/>
      <c r="H21" s="73"/>
      <c r="J21" s="73"/>
      <c r="K21" s="73"/>
      <c r="L21" s="73"/>
      <c r="M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row>
    <row r="22" spans="1:43" ht="14.85" customHeight="1" thickBot="1">
      <c r="A22" s="93" t="s">
        <v>183</v>
      </c>
      <c r="B22" s="85"/>
      <c r="C22" s="86"/>
      <c r="E22" s="86"/>
      <c r="F22" s="86"/>
      <c r="G22" s="86"/>
      <c r="H22" s="86"/>
      <c r="J22" s="86"/>
      <c r="K22" s="86"/>
      <c r="L22" s="86"/>
      <c r="M22" s="86"/>
      <c r="O22" s="86"/>
      <c r="P22" s="86"/>
      <c r="Q22" s="86"/>
      <c r="R22" s="86"/>
      <c r="S22" s="85"/>
      <c r="T22" s="86"/>
      <c r="U22" s="86"/>
      <c r="V22" s="86"/>
      <c r="W22" s="86"/>
      <c r="X22" s="85"/>
      <c r="Y22" s="86"/>
      <c r="Z22" s="86"/>
      <c r="AA22" s="86"/>
      <c r="AB22" s="86"/>
      <c r="AC22" s="85"/>
      <c r="AD22" s="86"/>
      <c r="AE22" s="86"/>
      <c r="AF22" s="86"/>
      <c r="AG22" s="86"/>
      <c r="AH22" s="85"/>
      <c r="AI22" s="86"/>
      <c r="AJ22" s="86"/>
      <c r="AK22" s="86"/>
      <c r="AL22" s="86"/>
      <c r="AM22" s="85"/>
      <c r="AN22" s="86"/>
      <c r="AO22" s="86"/>
      <c r="AP22" s="86"/>
      <c r="AQ22" s="86"/>
    </row>
    <row r="23" spans="1:43" ht="14.85" customHeight="1">
      <c r="A23" s="316" t="s">
        <v>139</v>
      </c>
      <c r="B23" s="70"/>
      <c r="C23" s="227">
        <v>597.86881292999999</v>
      </c>
      <c r="E23" s="227">
        <v>598.42040054999995</v>
      </c>
      <c r="F23" s="227">
        <v>600.49413875000005</v>
      </c>
      <c r="G23" s="227">
        <v>634.4800506800002</v>
      </c>
      <c r="H23" s="227">
        <v>640.93015404000005</v>
      </c>
      <c r="J23" s="227">
        <v>619.04749142443825</v>
      </c>
      <c r="K23" s="227">
        <v>564.21554140000001</v>
      </c>
      <c r="L23" s="227">
        <v>558.26783790151705</v>
      </c>
      <c r="M23" s="227">
        <v>566.52390977000005</v>
      </c>
      <c r="O23" s="227">
        <v>550.15045610742209</v>
      </c>
      <c r="P23" s="227">
        <v>555.04841481000017</v>
      </c>
      <c r="Q23" s="227">
        <v>556.37776497999994</v>
      </c>
      <c r="R23" s="227">
        <v>593.27056514999992</v>
      </c>
      <c r="S23" s="70"/>
      <c r="T23" s="227">
        <v>622.00005465999993</v>
      </c>
      <c r="U23" s="227"/>
      <c r="V23" s="227"/>
      <c r="W23" s="227"/>
      <c r="X23" s="70"/>
      <c r="Y23" s="227">
        <v>598.42040054999995</v>
      </c>
      <c r="Z23" s="227">
        <v>600.49413875000005</v>
      </c>
      <c r="AA23" s="227">
        <v>634.4800506800002</v>
      </c>
      <c r="AB23" s="227">
        <v>640.93015404000005</v>
      </c>
      <c r="AC23" s="70"/>
      <c r="AD23" s="227">
        <v>619.04749142443825</v>
      </c>
      <c r="AE23" s="227">
        <v>564.21554140000001</v>
      </c>
      <c r="AF23" s="227">
        <v>558.26783790151705</v>
      </c>
      <c r="AG23" s="227">
        <v>566.52390977000005</v>
      </c>
      <c r="AH23" s="70"/>
      <c r="AI23" s="227">
        <v>550.15045610742209</v>
      </c>
      <c r="AJ23" s="227">
        <v>555.04841481000017</v>
      </c>
      <c r="AK23" s="227">
        <v>556.37776497999994</v>
      </c>
      <c r="AL23" s="227">
        <v>593.27056514999992</v>
      </c>
      <c r="AM23" s="70"/>
      <c r="AN23" s="227">
        <v>622.00005465999993</v>
      </c>
      <c r="AO23" s="227"/>
      <c r="AP23" s="227"/>
      <c r="AQ23" s="227"/>
    </row>
    <row r="24" spans="1:43" ht="14.85" customHeight="1">
      <c r="A24" s="176" t="s">
        <v>111</v>
      </c>
      <c r="B24" s="70"/>
      <c r="C24" s="82">
        <v>558.96664055906092</v>
      </c>
      <c r="E24" s="82">
        <v>551.84421609879905</v>
      </c>
      <c r="F24" s="82">
        <v>563.29275061305907</v>
      </c>
      <c r="G24" s="82">
        <v>577.37077997591393</v>
      </c>
      <c r="H24" s="82">
        <v>577.82187423996993</v>
      </c>
      <c r="J24" s="82">
        <v>558.72954918164601</v>
      </c>
      <c r="K24" s="82">
        <v>559.05557711287997</v>
      </c>
      <c r="L24" s="82">
        <v>553.66523577659996</v>
      </c>
      <c r="M24" s="82">
        <v>532.68486756496998</v>
      </c>
      <c r="O24" s="82">
        <v>514.67468260396981</v>
      </c>
      <c r="P24" s="82">
        <v>521.31820939009992</v>
      </c>
      <c r="Q24" s="82">
        <v>535.14603033409992</v>
      </c>
      <c r="R24" s="82">
        <v>590.25316883044002</v>
      </c>
      <c r="S24" s="70"/>
      <c r="T24" s="82">
        <v>620.35555704943999</v>
      </c>
      <c r="U24" s="82"/>
      <c r="V24" s="82"/>
      <c r="W24" s="82"/>
      <c r="X24" s="70"/>
      <c r="Y24" s="82">
        <v>551.84421609879905</v>
      </c>
      <c r="Z24" s="82">
        <v>563.29275061305907</v>
      </c>
      <c r="AA24" s="82">
        <v>577.37077997591393</v>
      </c>
      <c r="AB24" s="82">
        <v>577.82187423996993</v>
      </c>
      <c r="AC24" s="70"/>
      <c r="AD24" s="82">
        <v>558.72954918164601</v>
      </c>
      <c r="AE24" s="82">
        <v>559.05557711287997</v>
      </c>
      <c r="AF24" s="82">
        <v>553.66523577659996</v>
      </c>
      <c r="AG24" s="82">
        <v>532.68486756496998</v>
      </c>
      <c r="AH24" s="70"/>
      <c r="AI24" s="82">
        <v>514.67468260396981</v>
      </c>
      <c r="AJ24" s="82">
        <v>521.31820939009992</v>
      </c>
      <c r="AK24" s="82">
        <v>535.14603033409992</v>
      </c>
      <c r="AL24" s="82">
        <v>590.25316883044002</v>
      </c>
      <c r="AM24" s="70"/>
      <c r="AN24" s="82">
        <v>620.35555704943999</v>
      </c>
      <c r="AO24" s="82"/>
      <c r="AP24" s="82"/>
      <c r="AQ24" s="82"/>
    </row>
    <row r="25" spans="1:43" ht="14.85" customHeight="1">
      <c r="A25" s="89" t="s">
        <v>184</v>
      </c>
      <c r="B25" s="70"/>
      <c r="C25" s="82">
        <v>240.41595986189796</v>
      </c>
      <c r="E25" s="82">
        <v>58.216055739559991</v>
      </c>
      <c r="F25" s="82">
        <v>143.67718110399798</v>
      </c>
      <c r="G25" s="82">
        <v>231.75322582712903</v>
      </c>
      <c r="H25" s="82">
        <v>315.76256150192404</v>
      </c>
      <c r="J25" s="82">
        <v>62.381764226218003</v>
      </c>
      <c r="K25" s="82">
        <v>149.78777571355801</v>
      </c>
      <c r="L25" s="82">
        <v>231.56558263681796</v>
      </c>
      <c r="M25" s="82">
        <v>318.18000114892794</v>
      </c>
      <c r="O25" s="82">
        <v>77.837266693399997</v>
      </c>
      <c r="P25" s="82">
        <v>185.98282670083</v>
      </c>
      <c r="Q25" s="82">
        <v>302.37423479609998</v>
      </c>
      <c r="R25" s="82">
        <v>466.02520420652991</v>
      </c>
      <c r="S25" s="70"/>
      <c r="T25" s="82">
        <v>134.36153198119001</v>
      </c>
      <c r="U25" s="82"/>
      <c r="V25" s="82"/>
      <c r="W25" s="82"/>
      <c r="X25" s="70"/>
      <c r="Y25" s="82">
        <v>58.216055739559991</v>
      </c>
      <c r="Z25" s="82">
        <v>85.46112536443799</v>
      </c>
      <c r="AA25" s="82">
        <v>88.076044723131048</v>
      </c>
      <c r="AB25" s="82">
        <v>84.009335674795011</v>
      </c>
      <c r="AC25" s="70"/>
      <c r="AD25" s="82">
        <v>62.381764226218003</v>
      </c>
      <c r="AE25" s="82">
        <v>87.40601148734001</v>
      </c>
      <c r="AF25" s="82">
        <v>81.777806923259959</v>
      </c>
      <c r="AG25" s="82">
        <v>86.614418512109978</v>
      </c>
      <c r="AH25" s="70"/>
      <c r="AI25" s="82">
        <v>77.837266693399997</v>
      </c>
      <c r="AJ25" s="82">
        <v>108.14556000743001</v>
      </c>
      <c r="AK25" s="82">
        <v>116.39140809526998</v>
      </c>
      <c r="AL25" s="82">
        <v>163.65096941042992</v>
      </c>
      <c r="AM25" s="70"/>
      <c r="AN25" s="82">
        <v>134.36153198119001</v>
      </c>
      <c r="AO25" s="82"/>
      <c r="AP25" s="82"/>
      <c r="AQ25" s="82"/>
    </row>
    <row r="26" spans="1:43" ht="14.85" customHeight="1">
      <c r="A26" s="89" t="s">
        <v>185</v>
      </c>
      <c r="B26" s="70"/>
      <c r="C26" s="82">
        <v>669.89324039759481</v>
      </c>
      <c r="E26" s="82">
        <v>659.92121049451077</v>
      </c>
      <c r="F26" s="82">
        <v>639.77304902000003</v>
      </c>
      <c r="G26" s="82">
        <v>701.34143191999999</v>
      </c>
      <c r="H26" s="82">
        <v>725.70895103074906</v>
      </c>
      <c r="J26" s="82">
        <v>691.03248648074862</v>
      </c>
      <c r="K26" s="82">
        <v>674.3878183015006</v>
      </c>
      <c r="L26" s="82">
        <v>675.51663870880043</v>
      </c>
      <c r="M26" s="82">
        <v>707.73248565999995</v>
      </c>
      <c r="O26" s="82">
        <v>676.62873670954968</v>
      </c>
      <c r="P26" s="82">
        <v>673.5922500111634</v>
      </c>
      <c r="Q26" s="82">
        <v>652.90594048999992</v>
      </c>
      <c r="R26" s="82">
        <v>661.99083354000004</v>
      </c>
      <c r="S26" s="70"/>
      <c r="T26" s="82">
        <v>776.07678455963003</v>
      </c>
      <c r="U26" s="82"/>
      <c r="V26" s="82"/>
      <c r="W26" s="82"/>
      <c r="X26" s="70"/>
      <c r="Y26" s="82">
        <v>659.92121049451077</v>
      </c>
      <c r="Z26" s="82">
        <v>639.77304902000003</v>
      </c>
      <c r="AA26" s="82">
        <v>701.34143191999999</v>
      </c>
      <c r="AB26" s="82">
        <v>725.70895103074906</v>
      </c>
      <c r="AC26" s="70"/>
      <c r="AD26" s="82">
        <v>691.03248648074862</v>
      </c>
      <c r="AE26" s="82">
        <v>674.3878183015006</v>
      </c>
      <c r="AF26" s="82">
        <v>675.51663870880043</v>
      </c>
      <c r="AG26" s="82">
        <v>707.73248565999995</v>
      </c>
      <c r="AH26" s="70"/>
      <c r="AI26" s="82">
        <v>676.62873670954968</v>
      </c>
      <c r="AJ26" s="82">
        <v>673.5922500111634</v>
      </c>
      <c r="AK26" s="82">
        <v>652.90594048999992</v>
      </c>
      <c r="AL26" s="82">
        <v>661.99083354000004</v>
      </c>
      <c r="AM26" s="70"/>
      <c r="AN26" s="82">
        <v>776.07678455963003</v>
      </c>
      <c r="AO26" s="82"/>
      <c r="AP26" s="82"/>
      <c r="AQ26" s="82"/>
    </row>
    <row r="27" spans="1:43" ht="14.85" customHeight="1">
      <c r="A27" s="89" t="s">
        <v>208</v>
      </c>
      <c r="B27" s="70"/>
      <c r="C27" s="82">
        <v>529.25299542327866</v>
      </c>
      <c r="E27" s="82">
        <v>502.67637366579152</v>
      </c>
      <c r="F27" s="82">
        <v>516.85977671939088</v>
      </c>
      <c r="G27" s="82">
        <v>542.11330000000009</v>
      </c>
      <c r="H27" s="82">
        <v>539.40453887039735</v>
      </c>
      <c r="J27" s="82">
        <v>527.11292677512563</v>
      </c>
      <c r="K27" s="82">
        <v>526.53664617008008</v>
      </c>
      <c r="L27" s="82">
        <v>519.29739680230102</v>
      </c>
      <c r="M27" s="82">
        <v>513.22174769052504</v>
      </c>
      <c r="O27" s="82">
        <v>494.05425855871079</v>
      </c>
      <c r="P27" s="82">
        <v>515.29075311827876</v>
      </c>
      <c r="Q27" s="82">
        <v>516.34728596387004</v>
      </c>
      <c r="R27" s="82">
        <v>536.20154485077944</v>
      </c>
      <c r="S27" s="70"/>
      <c r="T27" s="82">
        <v>574.5258921806327</v>
      </c>
      <c r="U27" s="82"/>
      <c r="V27" s="82"/>
      <c r="W27" s="82"/>
      <c r="X27" s="70"/>
      <c r="Y27" s="82">
        <v>502.67637366579152</v>
      </c>
      <c r="Z27" s="82">
        <v>516.85977671939088</v>
      </c>
      <c r="AA27" s="82">
        <v>542.11330000000009</v>
      </c>
      <c r="AB27" s="82">
        <v>539.40453887039735</v>
      </c>
      <c r="AC27" s="70"/>
      <c r="AD27" s="82">
        <v>527.11292677512563</v>
      </c>
      <c r="AE27" s="82">
        <v>526.53664617008008</v>
      </c>
      <c r="AF27" s="82">
        <v>519.2973968023</v>
      </c>
      <c r="AG27" s="82">
        <v>513.22174769052504</v>
      </c>
      <c r="AH27" s="70"/>
      <c r="AI27" s="82">
        <v>494.05425855871079</v>
      </c>
      <c r="AJ27" s="82">
        <v>515.29075311827876</v>
      </c>
      <c r="AK27" s="82">
        <v>516.34728596387004</v>
      </c>
      <c r="AL27" s="82">
        <v>536.20154485077944</v>
      </c>
      <c r="AM27" s="70"/>
      <c r="AN27" s="82">
        <v>574.5258921806327</v>
      </c>
      <c r="AO27" s="82"/>
      <c r="AP27" s="82"/>
      <c r="AQ27" s="82"/>
    </row>
    <row r="28" spans="1:43" ht="14.85" customHeight="1">
      <c r="A28" s="94"/>
      <c r="B28" s="73"/>
      <c r="C28" s="85"/>
      <c r="E28" s="85"/>
      <c r="F28" s="85"/>
      <c r="G28" s="85"/>
      <c r="H28" s="85"/>
      <c r="J28" s="85"/>
      <c r="K28" s="85"/>
      <c r="L28" s="85"/>
      <c r="M28" s="85"/>
      <c r="O28" s="85"/>
      <c r="P28" s="85"/>
      <c r="Q28" s="85"/>
      <c r="R28" s="85"/>
      <c r="S28" s="73"/>
      <c r="T28" s="85"/>
      <c r="U28" s="85"/>
      <c r="V28" s="85"/>
      <c r="W28" s="85"/>
      <c r="X28" s="73"/>
      <c r="Y28" s="85"/>
      <c r="Z28" s="85"/>
      <c r="AA28" s="85"/>
      <c r="AB28" s="85"/>
      <c r="AC28" s="73"/>
      <c r="AD28" s="85"/>
      <c r="AE28" s="85"/>
      <c r="AF28" s="85"/>
      <c r="AG28" s="85"/>
      <c r="AH28" s="73"/>
      <c r="AI28" s="85"/>
      <c r="AJ28" s="85"/>
      <c r="AK28" s="85"/>
      <c r="AL28" s="85"/>
      <c r="AM28" s="73"/>
      <c r="AN28" s="85"/>
      <c r="AO28" s="85"/>
      <c r="AP28" s="85"/>
      <c r="AQ28" s="85"/>
    </row>
    <row r="29" spans="1:43" ht="14.85" customHeight="1" thickBot="1">
      <c r="A29" s="95" t="s">
        <v>209</v>
      </c>
      <c r="B29" s="73"/>
      <c r="C29" s="79"/>
      <c r="E29" s="79"/>
      <c r="F29" s="79"/>
      <c r="G29" s="79"/>
      <c r="H29" s="79"/>
      <c r="J29" s="79"/>
      <c r="K29" s="79"/>
      <c r="L29" s="79"/>
      <c r="M29" s="79"/>
      <c r="O29" s="79"/>
      <c r="P29" s="79"/>
      <c r="Q29" s="79"/>
      <c r="R29" s="79"/>
      <c r="S29" s="73"/>
      <c r="T29" s="79"/>
      <c r="U29" s="79"/>
      <c r="V29" s="79"/>
      <c r="W29" s="79"/>
      <c r="X29" s="73"/>
      <c r="Y29" s="79"/>
      <c r="Z29" s="79"/>
      <c r="AA29" s="79"/>
      <c r="AB29" s="79"/>
      <c r="AC29" s="73"/>
      <c r="AD29" s="79"/>
      <c r="AE29" s="79"/>
      <c r="AF29" s="79"/>
      <c r="AG29" s="79"/>
      <c r="AH29" s="73"/>
      <c r="AI29" s="79"/>
      <c r="AJ29" s="79"/>
      <c r="AK29" s="79"/>
      <c r="AL29" s="79"/>
      <c r="AM29" s="73"/>
      <c r="AN29" s="79"/>
      <c r="AO29" s="79"/>
      <c r="AP29" s="79"/>
      <c r="AQ29" s="79"/>
    </row>
    <row r="30" spans="1:43" ht="14.85" customHeight="1">
      <c r="A30" s="89" t="s">
        <v>210</v>
      </c>
      <c r="B30" s="70"/>
      <c r="C30" s="17">
        <v>3.8685708619285504E-2</v>
      </c>
      <c r="E30" s="17">
        <v>4.3277597034879212E-2</v>
      </c>
      <c r="F30" s="17">
        <v>4.5578014744622072E-2</v>
      </c>
      <c r="G30" s="17">
        <v>4.5052173902338545E-2</v>
      </c>
      <c r="H30" s="17">
        <v>4.5363019637672426E-2</v>
      </c>
      <c r="J30" s="17">
        <v>4.8819331795455931E-2</v>
      </c>
      <c r="K30" s="17">
        <v>5.0376034173336588E-2</v>
      </c>
      <c r="L30" s="17">
        <v>5.0303763846552954E-2</v>
      </c>
      <c r="M30" s="17">
        <v>4.9890221325769028E-2</v>
      </c>
      <c r="O30" s="17">
        <v>4.9090517033230328E-2</v>
      </c>
      <c r="P30" s="17">
        <v>4.8309040882780561E-2</v>
      </c>
      <c r="Q30" s="17">
        <v>4.7928361034723081E-2</v>
      </c>
      <c r="R30" s="17">
        <v>4.7260696566925317E-2</v>
      </c>
      <c r="S30" s="70"/>
      <c r="T30" s="17">
        <v>4.0135014960212406E-2</v>
      </c>
      <c r="U30" s="17"/>
      <c r="V30" s="17"/>
      <c r="W30" s="17"/>
      <c r="X30" s="70"/>
      <c r="Y30" s="17">
        <v>4.3277597034879212E-2</v>
      </c>
      <c r="Z30" s="17">
        <v>4.7574007055352266E-2</v>
      </c>
      <c r="AA30" s="17">
        <v>4.7944613607654396E-2</v>
      </c>
      <c r="AB30" s="17">
        <v>4.6906414509463333E-2</v>
      </c>
      <c r="AC30" s="70"/>
      <c r="AD30" s="17">
        <v>4.8819331795455931E-2</v>
      </c>
      <c r="AE30" s="17">
        <v>5.2120468278797731E-2</v>
      </c>
      <c r="AF30" s="17">
        <v>5.2190653845361028E-2</v>
      </c>
      <c r="AG30" s="17">
        <v>5.2488520827573701E-2</v>
      </c>
      <c r="AH30" s="70"/>
      <c r="AI30" s="17">
        <v>4.9090517033230328E-2</v>
      </c>
      <c r="AJ30" s="17">
        <v>4.8007934312802099E-2</v>
      </c>
      <c r="AK30" s="17">
        <v>4.7188448141752284E-2</v>
      </c>
      <c r="AL30" s="17">
        <v>4.7485539461727087E-2</v>
      </c>
      <c r="AM30" s="70"/>
      <c r="AN30" s="17">
        <v>4.0135014960212406E-2</v>
      </c>
      <c r="AO30" s="17"/>
      <c r="AP30" s="17"/>
      <c r="AQ30" s="17"/>
    </row>
    <row r="31" spans="1:43" ht="14.85" customHeight="1">
      <c r="A31" s="89" t="s">
        <v>187</v>
      </c>
      <c r="B31" s="70"/>
      <c r="C31" s="17">
        <v>0.53752869800803005</v>
      </c>
      <c r="E31" s="17">
        <v>0.52682412232187048</v>
      </c>
      <c r="F31" s="17">
        <v>0.53764983642230535</v>
      </c>
      <c r="G31" s="17">
        <v>0.52415790255813921</v>
      </c>
      <c r="H31" s="17">
        <v>0.52174153604258033</v>
      </c>
      <c r="J31" s="17">
        <v>0.54256389133663341</v>
      </c>
      <c r="K31" s="17">
        <v>0.51895493687477179</v>
      </c>
      <c r="L31" s="17">
        <v>0.51311617389018294</v>
      </c>
      <c r="M31" s="17">
        <v>0.51689445553738922</v>
      </c>
      <c r="O31" s="17">
        <v>0.56907379114744838</v>
      </c>
      <c r="P31" s="17">
        <v>0.5690368148537116</v>
      </c>
      <c r="Q31" s="17">
        <v>0.55935870771785612</v>
      </c>
      <c r="R31" s="17">
        <v>0.57767461463990366</v>
      </c>
      <c r="S31" s="70"/>
      <c r="T31" s="17">
        <v>0.66688124892361644</v>
      </c>
      <c r="U31" s="17"/>
      <c r="V31" s="17"/>
      <c r="W31" s="17"/>
      <c r="X31" s="70"/>
      <c r="Y31" s="17">
        <v>0.52682412232187048</v>
      </c>
      <c r="Z31" s="17">
        <v>0.54775052552130965</v>
      </c>
      <c r="AA31" s="17">
        <v>0.49931196751144757</v>
      </c>
      <c r="AB31" s="17">
        <v>0.5151236715928984</v>
      </c>
      <c r="AC31" s="70"/>
      <c r="AD31" s="17">
        <v>0.54256389133663341</v>
      </c>
      <c r="AE31" s="17">
        <v>0.49634156509285565</v>
      </c>
      <c r="AF31" s="17">
        <v>0.50156497943168166</v>
      </c>
      <c r="AG31" s="17">
        <v>0.52758593559710565</v>
      </c>
      <c r="AH31" s="70"/>
      <c r="AI31" s="17">
        <v>0.56907379114744838</v>
      </c>
      <c r="AJ31" s="17">
        <v>0.56899933721212737</v>
      </c>
      <c r="AK31" s="17">
        <v>0.54030265517171117</v>
      </c>
      <c r="AL31" s="17">
        <v>0.63248675437986335</v>
      </c>
      <c r="AM31" s="70"/>
      <c r="AN31" s="17">
        <v>0.66688124892361644</v>
      </c>
      <c r="AO31" s="17"/>
      <c r="AP31" s="17"/>
      <c r="AQ31" s="17"/>
    </row>
    <row r="32" spans="1:43" ht="14.85" customHeight="1">
      <c r="A32" s="59" t="s">
        <v>188</v>
      </c>
      <c r="B32" s="70"/>
      <c r="C32" s="17">
        <v>-1.221305758033342E-2</v>
      </c>
      <c r="E32" s="17">
        <v>-1.8370373463769956E-3</v>
      </c>
      <c r="F32" s="17">
        <v>-6.1766916879815456E-3</v>
      </c>
      <c r="G32" s="17">
        <v>-5.651734831911108E-3</v>
      </c>
      <c r="H32" s="17">
        <v>-1.5269980939656336E-2</v>
      </c>
      <c r="J32" s="17">
        <v>-2.9670850646374581E-3</v>
      </c>
      <c r="K32" s="17">
        <v>-5.9647435665930691E-3</v>
      </c>
      <c r="L32" s="17">
        <v>-6.9693680579323188E-3</v>
      </c>
      <c r="M32" s="17">
        <v>-1.5524001497916811E-2</v>
      </c>
      <c r="O32" s="17">
        <v>7.2878541906180622E-4</v>
      </c>
      <c r="P32" s="17">
        <v>-1.4413764417167962E-3</v>
      </c>
      <c r="Q32" s="17">
        <v>-3.1155163566204095E-3</v>
      </c>
      <c r="R32" s="17">
        <v>-4.3600970225556078E-3</v>
      </c>
      <c r="S32" s="70"/>
      <c r="T32" s="17">
        <v>-1.0311083661068627E-3</v>
      </c>
      <c r="U32" s="17"/>
      <c r="V32" s="17"/>
      <c r="W32" s="17"/>
      <c r="X32" s="70"/>
      <c r="Y32" s="17">
        <v>-1.8370373463769956E-3</v>
      </c>
      <c r="Z32" s="17">
        <v>-4.329012957905466E-3</v>
      </c>
      <c r="AA32" s="17">
        <v>2.3181271073998349E-4</v>
      </c>
      <c r="AB32" s="17">
        <v>-9.6786235788802934E-3</v>
      </c>
      <c r="AC32" s="70"/>
      <c r="AD32" s="17">
        <v>-2.9670850646374581E-3</v>
      </c>
      <c r="AE32" s="17">
        <v>-2.9065519387759717E-3</v>
      </c>
      <c r="AF32" s="17">
        <v>-9.168266469836595E-4</v>
      </c>
      <c r="AG32" s="17">
        <v>-8.4256171490028307E-3</v>
      </c>
      <c r="AH32" s="70"/>
      <c r="AI32" s="17">
        <v>7.2878541906180622E-4</v>
      </c>
      <c r="AJ32" s="17">
        <v>-2.1689203478929718E-3</v>
      </c>
      <c r="AK32" s="17">
        <v>-1.6705655321842582E-3</v>
      </c>
      <c r="AL32" s="17">
        <v>-1.4479257385488023E-3</v>
      </c>
      <c r="AM32" s="70"/>
      <c r="AN32" s="17">
        <v>-1.0311083661068627E-3</v>
      </c>
      <c r="AO32" s="17"/>
      <c r="AP32" s="17"/>
      <c r="AQ32" s="17"/>
    </row>
    <row r="33" spans="1:43" ht="14.85" customHeight="1">
      <c r="A33" s="59" t="s">
        <v>189</v>
      </c>
      <c r="B33" s="70"/>
      <c r="C33" s="17"/>
      <c r="E33" s="17"/>
      <c r="F33" s="17"/>
      <c r="G33" s="17"/>
      <c r="H33" s="17"/>
      <c r="J33" s="17"/>
      <c r="K33" s="17"/>
      <c r="L33" s="17">
        <v>-9.6461004172679523E-3</v>
      </c>
      <c r="M33" s="17">
        <v>-2.1781304684008664E-2</v>
      </c>
      <c r="O33" s="17">
        <v>1.0241543250951886E-3</v>
      </c>
      <c r="P33" s="17">
        <v>-2.0112334235368062E-3</v>
      </c>
      <c r="Q33" s="17">
        <v>-4.2378099133693016E-3</v>
      </c>
      <c r="R33" s="17">
        <v>-5.7488011067579996E-3</v>
      </c>
      <c r="S33" s="70"/>
      <c r="T33" s="17">
        <v>-1.3592951012021926E-3</v>
      </c>
      <c r="U33" s="17"/>
      <c r="V33" s="17"/>
      <c r="W33" s="17"/>
      <c r="X33" s="70"/>
      <c r="Y33" s="17"/>
      <c r="Z33" s="17"/>
      <c r="AA33" s="17"/>
      <c r="AB33" s="17"/>
      <c r="AC33" s="70"/>
      <c r="AD33" s="17"/>
      <c r="AE33" s="17"/>
      <c r="AF33" s="17">
        <v>-1.2692895951233463E-3</v>
      </c>
      <c r="AG33" s="17">
        <v>-1.1769841086478397E-2</v>
      </c>
      <c r="AH33" s="70"/>
      <c r="AI33" s="17">
        <v>1.0241543250951886E-3</v>
      </c>
      <c r="AJ33" s="17">
        <v>-3.0264162576957914E-3</v>
      </c>
      <c r="AK33" s="17">
        <v>-2.2723485813770914E-3</v>
      </c>
      <c r="AL33" s="17">
        <v>-1.9090944640020534E-3</v>
      </c>
      <c r="AM33" s="70"/>
      <c r="AN33" s="17">
        <v>-1.3592951012021926E-3</v>
      </c>
      <c r="AO33" s="17"/>
      <c r="AP33" s="17"/>
      <c r="AQ33" s="17"/>
    </row>
    <row r="34" spans="1:43" ht="14.85" customHeight="1">
      <c r="A34" s="89" t="s">
        <v>118</v>
      </c>
      <c r="B34" s="70"/>
      <c r="C34" s="17">
        <v>0.89604483192925088</v>
      </c>
      <c r="E34" s="302">
        <v>0.92169456425918161</v>
      </c>
      <c r="F34" s="17">
        <v>0.9647459317783228</v>
      </c>
      <c r="G34" s="17">
        <v>0.92646851889005211</v>
      </c>
      <c r="H34" s="17">
        <v>0.88061733137329667</v>
      </c>
      <c r="J34" s="302">
        <v>0.88126011516447067</v>
      </c>
      <c r="K34" s="17">
        <v>0.89697369242531588</v>
      </c>
      <c r="L34" s="17">
        <v>0.87378881320198853</v>
      </c>
      <c r="M34" s="17">
        <v>0.8027185501984353</v>
      </c>
      <c r="O34" s="302">
        <v>0.8014889189041613</v>
      </c>
      <c r="P34" s="17">
        <v>0.81225020380047186</v>
      </c>
      <c r="Q34" s="17">
        <v>0.85237458684436151</v>
      </c>
      <c r="R34" s="17">
        <v>0.95072372569795272</v>
      </c>
      <c r="S34" s="70"/>
      <c r="T34" s="302">
        <v>0.81516005242866285</v>
      </c>
      <c r="U34" s="17"/>
      <c r="V34" s="17"/>
      <c r="W34" s="17"/>
      <c r="X34" s="70"/>
      <c r="Y34" s="17">
        <v>0.92169456425918161</v>
      </c>
      <c r="Z34" s="17">
        <v>0.9647459317783228</v>
      </c>
      <c r="AA34" s="17">
        <v>0.92646851889005211</v>
      </c>
      <c r="AB34" s="17">
        <v>0.88061733137329667</v>
      </c>
      <c r="AC34" s="70"/>
      <c r="AD34" s="17">
        <v>0.88126011516447067</v>
      </c>
      <c r="AE34" s="17">
        <v>0.89697369242531588</v>
      </c>
      <c r="AF34" s="17">
        <v>0.87378881320198853</v>
      </c>
      <c r="AG34" s="17">
        <v>0.8027185501984353</v>
      </c>
      <c r="AH34" s="70"/>
      <c r="AI34" s="17">
        <v>0.8014889189041613</v>
      </c>
      <c r="AJ34" s="17">
        <v>0.81225020380047186</v>
      </c>
      <c r="AK34" s="17">
        <v>0.85237458684436151</v>
      </c>
      <c r="AL34" s="17">
        <v>0.95072372569795272</v>
      </c>
      <c r="AM34" s="70"/>
      <c r="AN34" s="302">
        <v>0.81516005242866285</v>
      </c>
      <c r="AO34" s="17"/>
      <c r="AP34" s="17"/>
      <c r="AQ34" s="17"/>
    </row>
    <row r="35" spans="1:43" ht="14.85" customHeight="1">
      <c r="A35" s="306" t="s">
        <v>190</v>
      </c>
      <c r="B35" s="70"/>
      <c r="C35" s="302">
        <v>3.6904305351031903E-2</v>
      </c>
      <c r="D35" s="304"/>
      <c r="E35" s="302">
        <v>4.1385238740720427E-2</v>
      </c>
      <c r="F35" s="302">
        <v>4.1659093684295698E-2</v>
      </c>
      <c r="G35" s="302">
        <v>3.9199422682492241E-2</v>
      </c>
      <c r="H35" s="302">
        <v>4.0083206284817242E-2</v>
      </c>
      <c r="I35" s="304"/>
      <c r="J35" s="302">
        <v>4.8896420878636875E-2</v>
      </c>
      <c r="K35" s="302">
        <v>4.1602536104552647E-2</v>
      </c>
      <c r="L35" s="302">
        <v>4.2059766609128219E-2</v>
      </c>
      <c r="M35" s="302">
        <v>4.5467090683680746E-2</v>
      </c>
      <c r="N35" s="298"/>
      <c r="O35" s="302">
        <v>4.7500243810159729E-2</v>
      </c>
      <c r="P35" s="302">
        <v>4.2196162390142074E-2</v>
      </c>
      <c r="Q35" s="302">
        <v>3.7134230686918145E-2</v>
      </c>
      <c r="R35" s="302">
        <v>3.489418702007939E-2</v>
      </c>
      <c r="S35" s="299"/>
      <c r="T35" s="302">
        <v>2.9995137906776694E-2</v>
      </c>
      <c r="U35" s="302"/>
      <c r="V35" s="302"/>
      <c r="W35" s="302"/>
      <c r="X35" s="299"/>
      <c r="Y35" s="302">
        <v>4.1385238740720427E-2</v>
      </c>
      <c r="Z35" s="302">
        <v>4.1659093684295698E-2</v>
      </c>
      <c r="AA35" s="302">
        <v>3.9199422682492241E-2</v>
      </c>
      <c r="AB35" s="302">
        <v>4.0083206284817242E-2</v>
      </c>
      <c r="AC35" s="304"/>
      <c r="AD35" s="302">
        <v>4.8896420878636875E-2</v>
      </c>
      <c r="AE35" s="302">
        <v>4.1602536104552647E-2</v>
      </c>
      <c r="AF35" s="302">
        <v>4.2059766609128219E-2</v>
      </c>
      <c r="AG35" s="302">
        <v>4.5467090683680746E-2</v>
      </c>
      <c r="AH35" s="299"/>
      <c r="AI35" s="302">
        <v>4.7500243810159729E-2</v>
      </c>
      <c r="AJ35" s="17">
        <v>4.2196162390142074E-2</v>
      </c>
      <c r="AK35" s="17">
        <v>3.7134230686918145E-2</v>
      </c>
      <c r="AL35" s="17">
        <v>3.489418702007939E-2</v>
      </c>
      <c r="AM35" s="299"/>
      <c r="AN35" s="302">
        <v>2.9995137906776694E-2</v>
      </c>
      <c r="AO35" s="17"/>
      <c r="AP35" s="17"/>
      <c r="AQ35" s="17"/>
    </row>
    <row r="36" spans="1:43" ht="14.85" customHeight="1">
      <c r="A36" s="89" t="s">
        <v>121</v>
      </c>
      <c r="B36" s="70"/>
      <c r="C36" s="17">
        <v>0.67277002376736306</v>
      </c>
      <c r="E36" s="17">
        <v>0.67557759011941354</v>
      </c>
      <c r="F36" s="17">
        <v>0.69069010459205349</v>
      </c>
      <c r="G36" s="17">
        <v>0.74697980673046871</v>
      </c>
      <c r="H36" s="17">
        <v>0.69688131371379913</v>
      </c>
      <c r="J36" s="17">
        <v>0.70780827891901066</v>
      </c>
      <c r="K36" s="17">
        <v>0.65065956455676777</v>
      </c>
      <c r="L36" s="17">
        <v>0.67916632531310672</v>
      </c>
      <c r="M36" s="17">
        <v>0.67943582753242349</v>
      </c>
      <c r="O36" s="17">
        <v>0.70719704812392825</v>
      </c>
      <c r="P36" s="17">
        <v>0.71206019812558141</v>
      </c>
      <c r="Q36" s="17">
        <v>0.74951245677367873</v>
      </c>
      <c r="R36" s="17">
        <v>0.75934947359523641</v>
      </c>
      <c r="S36" s="70"/>
      <c r="T36" s="17">
        <v>0.7457322401310027</v>
      </c>
      <c r="U36" s="17"/>
      <c r="V36" s="17"/>
      <c r="W36" s="17"/>
      <c r="X36" s="70"/>
      <c r="Y36" s="17">
        <v>0.67557759011941354</v>
      </c>
      <c r="Z36" s="17">
        <v>0.69069010459205349</v>
      </c>
      <c r="AA36" s="17">
        <v>0.74697980673046871</v>
      </c>
      <c r="AB36" s="17">
        <v>0.69688131371379913</v>
      </c>
      <c r="AC36" s="70"/>
      <c r="AD36" s="17">
        <v>0.70780827891901066</v>
      </c>
      <c r="AE36" s="17">
        <v>0.65065956455676777</v>
      </c>
      <c r="AF36" s="17">
        <v>0.67916632531310672</v>
      </c>
      <c r="AG36" s="17">
        <v>0.67943582753242349</v>
      </c>
      <c r="AH36" s="70"/>
      <c r="AI36" s="17">
        <v>0.70719704812392825</v>
      </c>
      <c r="AJ36" s="17">
        <v>0.71206019812558141</v>
      </c>
      <c r="AK36" s="17">
        <v>0.74951245677367873</v>
      </c>
      <c r="AL36" s="17">
        <v>0.75934947359523641</v>
      </c>
      <c r="AM36" s="70"/>
      <c r="AN36" s="17">
        <v>0.7457322401310027</v>
      </c>
      <c r="AO36" s="17"/>
      <c r="AP36" s="17"/>
      <c r="AQ36" s="17"/>
    </row>
    <row r="37" spans="1:43" ht="14.85" customHeight="1">
      <c r="A37" s="89" t="s">
        <v>191</v>
      </c>
      <c r="B37" s="70"/>
      <c r="C37" s="17">
        <v>5.9827862416076891E-2</v>
      </c>
      <c r="E37" s="17">
        <v>7.2780133168332303E-2</v>
      </c>
      <c r="F37" s="17">
        <v>7.4765739425106531E-2</v>
      </c>
      <c r="G37" s="17">
        <v>7.6693120850889598E-2</v>
      </c>
      <c r="H37" s="17">
        <v>7.8504341448044079E-2</v>
      </c>
      <c r="J37" s="17">
        <v>8.4251325507395711E-2</v>
      </c>
      <c r="K37" s="17">
        <v>8.4583082458481243E-2</v>
      </c>
      <c r="L37" s="17">
        <v>8.4739126393748407E-2</v>
      </c>
      <c r="M37" s="17">
        <v>8.5444504620935335E-2</v>
      </c>
      <c r="O37" s="17">
        <v>8.2473757048048643E-2</v>
      </c>
      <c r="P37" s="17">
        <v>8.044538261026897E-2</v>
      </c>
      <c r="Q37" s="17">
        <v>7.8543839173823571E-2</v>
      </c>
      <c r="R37" s="17">
        <v>7.4316773985857218E-2</v>
      </c>
      <c r="S37" s="70"/>
      <c r="T37" s="17">
        <v>7.0011133494656527E-2</v>
      </c>
      <c r="U37" s="17"/>
      <c r="V37" s="17"/>
      <c r="W37" s="17"/>
      <c r="X37" s="70"/>
      <c r="Y37" s="17">
        <v>7.2780133168332303E-2</v>
      </c>
      <c r="Z37" s="17">
        <v>7.7958585429041077E-2</v>
      </c>
      <c r="AA37" s="17">
        <v>8.1995207085299615E-2</v>
      </c>
      <c r="AB37" s="17">
        <v>8.263147844966838E-2</v>
      </c>
      <c r="AC37" s="70"/>
      <c r="AD37" s="17">
        <v>8.4251325507395711E-2</v>
      </c>
      <c r="AE37" s="17">
        <v>8.6389800887276838E-2</v>
      </c>
      <c r="AF37" s="17">
        <v>8.5671591127000665E-2</v>
      </c>
      <c r="AG37" s="17">
        <v>8.4617956948788334E-2</v>
      </c>
      <c r="AH37" s="70"/>
      <c r="AI37" s="17">
        <v>8.2473757048048643E-2</v>
      </c>
      <c r="AJ37" s="17">
        <v>8.0325992237247595E-2</v>
      </c>
      <c r="AK37" s="17">
        <v>7.7679101360374161E-2</v>
      </c>
      <c r="AL37" s="17">
        <v>7.3051018529477763E-2</v>
      </c>
      <c r="AM37" s="70"/>
      <c r="AN37" s="17">
        <v>7.0011133494656527E-2</v>
      </c>
      <c r="AO37" s="17"/>
      <c r="AP37" s="17"/>
      <c r="AQ37" s="17"/>
    </row>
    <row r="38" spans="1:43" ht="14.85" customHeight="1">
      <c r="A38" s="100" t="s">
        <v>202</v>
      </c>
    </row>
    <row r="39" spans="1:43" ht="14.85" customHeight="1">
      <c r="A39" s="100" t="s">
        <v>211</v>
      </c>
    </row>
    <row r="40" spans="1:43" ht="14.85" customHeight="1">
      <c r="AB40" s="239"/>
      <c r="AG40" s="239"/>
      <c r="AL40" s="239"/>
      <c r="AQ40" s="239"/>
    </row>
  </sheetData>
  <mergeCells count="8">
    <mergeCell ref="E6:H6"/>
    <mergeCell ref="J6:M6"/>
    <mergeCell ref="T6:W6"/>
    <mergeCell ref="AN6:AQ6"/>
    <mergeCell ref="AI6:AL6"/>
    <mergeCell ref="AD6:AG6"/>
    <mergeCell ref="Y6:AB6"/>
    <mergeCell ref="O6:R6"/>
  </mergeCells>
  <conditionalFormatting sqref="C15 AC36:AC37">
    <cfRule type="containsErrors" dxfId="282" priority="736">
      <formula>ISERROR(C15)</formula>
    </cfRule>
  </conditionalFormatting>
  <conditionalFormatting sqref="E15">
    <cfRule type="containsErrors" dxfId="281" priority="151">
      <formula>ISERROR(E15)</formula>
    </cfRule>
  </conditionalFormatting>
  <conditionalFormatting sqref="F7:F37">
    <cfRule type="containsErrors" dxfId="280" priority="48">
      <formula>ISERROR(F7)</formula>
    </cfRule>
  </conditionalFormatting>
  <conditionalFormatting sqref="G15:H15">
    <cfRule type="containsErrors" dxfId="279" priority="122">
      <formula>ISERROR(G15)</formula>
    </cfRule>
  </conditionalFormatting>
  <conditionalFormatting sqref="J15">
    <cfRule type="containsErrors" dxfId="278" priority="72">
      <formula>ISERROR(J15)</formula>
    </cfRule>
  </conditionalFormatting>
  <conditionalFormatting sqref="K7:K37">
    <cfRule type="containsErrors" dxfId="277" priority="46">
      <formula>ISERROR(K7)</formula>
    </cfRule>
  </conditionalFormatting>
  <conditionalFormatting sqref="L15:M15">
    <cfRule type="containsErrors" dxfId="276" priority="51">
      <formula>ISERROR(L15)</formula>
    </cfRule>
  </conditionalFormatting>
  <conditionalFormatting sqref="O15">
    <cfRule type="containsErrors" dxfId="275" priority="31">
      <formula>ISERROR(O15)</formula>
    </cfRule>
  </conditionalFormatting>
  <conditionalFormatting sqref="P7:P34 P36:P37">
    <cfRule type="containsErrors" dxfId="274" priority="28">
      <formula>ISERROR(P7)</formula>
    </cfRule>
  </conditionalFormatting>
  <conditionalFormatting sqref="Q15:R15">
    <cfRule type="containsErrors" dxfId="273" priority="17">
      <formula>ISERROR(Q15)</formula>
    </cfRule>
  </conditionalFormatting>
  <conditionalFormatting sqref="S7:S37">
    <cfRule type="containsErrors" dxfId="272" priority="15">
      <formula>ISERROR(S7)</formula>
    </cfRule>
  </conditionalFormatting>
  <conditionalFormatting sqref="T15">
    <cfRule type="containsErrors" dxfId="271" priority="2">
      <formula>ISERROR(T15)</formula>
    </cfRule>
  </conditionalFormatting>
  <conditionalFormatting sqref="U7:U34">
    <cfRule type="containsErrors" dxfId="270" priority="11">
      <formula>ISERROR(U7)</formula>
    </cfRule>
  </conditionalFormatting>
  <conditionalFormatting sqref="U36:U37">
    <cfRule type="containsErrors" dxfId="269" priority="13">
      <formula>ISERROR(U36)</formula>
    </cfRule>
  </conditionalFormatting>
  <conditionalFormatting sqref="V15:W15">
    <cfRule type="containsErrors" dxfId="268" priority="12">
      <formula>ISERROR(V15)</formula>
    </cfRule>
  </conditionalFormatting>
  <conditionalFormatting sqref="Y15">
    <cfRule type="containsErrors" dxfId="267" priority="149">
      <formula>ISERROR(Y15)</formula>
    </cfRule>
  </conditionalFormatting>
  <conditionalFormatting sqref="Y34:Z34">
    <cfRule type="containsErrors" dxfId="266" priority="24">
      <formula>ISERROR(Y34)</formula>
    </cfRule>
  </conditionalFormatting>
  <conditionalFormatting sqref="Z7:Z29">
    <cfRule type="containsErrors" dxfId="265" priority="47">
      <formula>ISERROR(Z7)</formula>
    </cfRule>
  </conditionalFormatting>
  <conditionalFormatting sqref="Z35:Z36">
    <cfRule type="containsErrors" dxfId="264" priority="23">
      <formula>ISERROR(Z35)</formula>
    </cfRule>
  </conditionalFormatting>
  <conditionalFormatting sqref="AA15:AB15">
    <cfRule type="containsErrors" dxfId="263" priority="120">
      <formula>ISERROR(AA15)</formula>
    </cfRule>
  </conditionalFormatting>
  <conditionalFormatting sqref="AC7:AC34 B7:B37 X7:X37">
    <cfRule type="containsErrors" dxfId="262" priority="49">
      <formula>ISERROR(B7)</formula>
    </cfRule>
  </conditionalFormatting>
  <conditionalFormatting sqref="AD15">
    <cfRule type="containsErrors" dxfId="261" priority="70">
      <formula>ISERROR(AD15)</formula>
    </cfRule>
  </conditionalFormatting>
  <conditionalFormatting sqref="AD34">
    <cfRule type="containsErrors" dxfId="260" priority="21">
      <formula>ISERROR(AD34)</formula>
    </cfRule>
  </conditionalFormatting>
  <conditionalFormatting sqref="AE7:AE29">
    <cfRule type="containsErrors" dxfId="259" priority="45">
      <formula>ISERROR(AE7)</formula>
    </cfRule>
  </conditionalFormatting>
  <conditionalFormatting sqref="AE34:AE36">
    <cfRule type="containsErrors" dxfId="258" priority="22">
      <formula>ISERROR(AE34)</formula>
    </cfRule>
  </conditionalFormatting>
  <conditionalFormatting sqref="AF15:AG15">
    <cfRule type="containsErrors" dxfId="257" priority="50">
      <formula>ISERROR(AF15)</formula>
    </cfRule>
  </conditionalFormatting>
  <conditionalFormatting sqref="AH7:AH37">
    <cfRule type="containsErrors" dxfId="256" priority="34">
      <formula>ISERROR(AH7)</formula>
    </cfRule>
  </conditionalFormatting>
  <conditionalFormatting sqref="AI15">
    <cfRule type="containsErrors" dxfId="255" priority="30">
      <formula>ISERROR(AI15)</formula>
    </cfRule>
  </conditionalFormatting>
  <conditionalFormatting sqref="AI34:AJ34">
    <cfRule type="containsErrors" dxfId="254" priority="27">
      <formula>ISERROR(AI34)</formula>
    </cfRule>
  </conditionalFormatting>
  <conditionalFormatting sqref="AJ7:AJ29">
    <cfRule type="containsErrors" dxfId="253" priority="26">
      <formula>ISERROR(AJ7)</formula>
    </cfRule>
  </conditionalFormatting>
  <conditionalFormatting sqref="AJ35:AJ36">
    <cfRule type="containsErrors" dxfId="252" priority="25">
      <formula>ISERROR(AJ35)</formula>
    </cfRule>
  </conditionalFormatting>
  <conditionalFormatting sqref="AK35">
    <cfRule type="containsErrors" dxfId="251" priority="18">
      <formula>ISERROR(AK35)</formula>
    </cfRule>
  </conditionalFormatting>
  <conditionalFormatting sqref="AK15:AL15">
    <cfRule type="containsErrors" dxfId="250" priority="16">
      <formula>ISERROR(AK15)</formula>
    </cfRule>
  </conditionalFormatting>
  <conditionalFormatting sqref="AM7:AM37">
    <cfRule type="containsErrors" dxfId="249" priority="10">
      <formula>ISERROR(AM7)</formula>
    </cfRule>
  </conditionalFormatting>
  <conditionalFormatting sqref="AN15">
    <cfRule type="containsErrors" dxfId="248" priority="1">
      <formula>ISERROR(AN15)</formula>
    </cfRule>
  </conditionalFormatting>
  <conditionalFormatting sqref="AO7:AO29">
    <cfRule type="containsErrors" dxfId="247" priority="3">
      <formula>ISERROR(AO7)</formula>
    </cfRule>
  </conditionalFormatting>
  <conditionalFormatting sqref="AO34:AO36">
    <cfRule type="containsErrors" dxfId="246" priority="6">
      <formula>ISERROR(AO34)</formula>
    </cfRule>
  </conditionalFormatting>
  <conditionalFormatting sqref="AP35">
    <cfRule type="containsErrors" dxfId="245" priority="5">
      <formula>ISERROR(AP35)</formula>
    </cfRule>
  </conditionalFormatting>
  <conditionalFormatting sqref="AP15:AQ15">
    <cfRule type="containsErrors" dxfId="244" priority="4">
      <formula>ISERROR(AP15)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D34D9-B89D-4D12-B937-427DAF1EE4C6}">
  <sheetPr>
    <tabColor rgb="FFFF4D5A"/>
    <pageSetUpPr fitToPage="1"/>
  </sheetPr>
  <dimension ref="A1:AQ40"/>
  <sheetViews>
    <sheetView showGridLines="0" zoomScale="85" zoomScaleNormal="85" zoomScaleSheetLayoutView="55" workbookViewId="0">
      <pane xSplit="2" ySplit="7" topLeftCell="C8" activePane="bottomRight" state="frozen"/>
      <selection pane="topRight" activeCell="AD7" sqref="AD7"/>
      <selection pane="bottomLeft" activeCell="AD7" sqref="AD7"/>
      <selection pane="bottomRight" activeCell="AN27" sqref="AN27"/>
    </sheetView>
  </sheetViews>
  <sheetFormatPr defaultColWidth="11.42578125" defaultRowHeight="13.5"/>
  <cols>
    <col min="1" max="1" width="45.5703125" style="100" customWidth="1"/>
    <col min="2" max="2" width="1.5703125" style="27" customWidth="1"/>
    <col min="3" max="3" width="11.5703125" style="27" customWidth="1"/>
    <col min="4" max="4" width="1.5703125" style="100" customWidth="1"/>
    <col min="5" max="8" width="11.5703125" style="27" customWidth="1"/>
    <col min="9" max="9" width="1.5703125" style="100" customWidth="1"/>
    <col min="10" max="13" width="11.5703125" style="27" customWidth="1"/>
    <col min="14" max="14" width="1.5703125" style="100" customWidth="1"/>
    <col min="15" max="18" width="11.5703125" style="27" customWidth="1"/>
    <col min="19" max="19" width="1.5703125" style="27" customWidth="1"/>
    <col min="20" max="23" width="11.5703125" style="27" customWidth="1"/>
    <col min="24" max="24" width="1.5703125" style="27" customWidth="1"/>
    <col min="25" max="28" width="11.5703125" style="27" customWidth="1"/>
    <col min="29" max="29" width="1.5703125" style="27" customWidth="1"/>
    <col min="30" max="33" width="11.5703125" style="27" customWidth="1"/>
    <col min="34" max="34" width="1.5703125" style="27" customWidth="1"/>
    <col min="35" max="38" width="11.5703125" style="27" customWidth="1"/>
    <col min="39" max="39" width="1.5703125" style="27" customWidth="1"/>
    <col min="40" max="43" width="11.5703125" style="27" customWidth="1"/>
    <col min="44" max="16384" width="11.42578125" style="100"/>
  </cols>
  <sheetData>
    <row r="1" spans="1:43" ht="27.75">
      <c r="A1" s="152" t="s">
        <v>206</v>
      </c>
    </row>
    <row r="2" spans="1:43" ht="14.85" customHeight="1">
      <c r="A2" s="62"/>
    </row>
    <row r="3" spans="1:43" ht="14.85" customHeight="1">
      <c r="A3" s="27"/>
      <c r="B3" s="103"/>
      <c r="C3" s="103"/>
      <c r="E3" s="103"/>
      <c r="F3" s="103"/>
      <c r="G3" s="103"/>
      <c r="H3" s="103"/>
      <c r="J3" s="103"/>
      <c r="K3" s="103"/>
      <c r="L3" s="103"/>
      <c r="M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row>
    <row r="4" spans="1:43" ht="14.85" customHeight="1">
      <c r="A4" s="27"/>
      <c r="B4" s="127"/>
      <c r="C4" s="127"/>
      <c r="E4" s="127"/>
      <c r="F4" s="127"/>
      <c r="G4" s="127"/>
      <c r="H4" s="127"/>
      <c r="J4" s="127"/>
      <c r="K4" s="127"/>
      <c r="L4" s="127"/>
      <c r="M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row>
    <row r="5" spans="1:43" ht="14.85" customHeight="1">
      <c r="B5" s="100"/>
      <c r="C5" s="268"/>
      <c r="E5" s="268"/>
      <c r="F5" s="268"/>
      <c r="G5" s="268"/>
      <c r="H5" s="268"/>
      <c r="J5" s="268"/>
      <c r="K5" s="268"/>
      <c r="L5" s="268"/>
      <c r="M5" s="268"/>
      <c r="O5" s="268"/>
      <c r="P5" s="268"/>
      <c r="Q5" s="268"/>
      <c r="R5" s="268"/>
      <c r="S5" s="100"/>
      <c r="T5" s="268"/>
      <c r="U5" s="268"/>
      <c r="V5" s="268"/>
      <c r="W5" s="268"/>
      <c r="X5" s="100"/>
      <c r="Y5" s="100"/>
      <c r="Z5" s="100"/>
      <c r="AA5" s="100"/>
      <c r="AB5" s="100"/>
      <c r="AC5" s="100"/>
      <c r="AD5" s="100"/>
      <c r="AE5" s="100"/>
      <c r="AF5" s="100"/>
      <c r="AG5" s="100"/>
      <c r="AH5" s="100"/>
      <c r="AI5" s="100"/>
      <c r="AJ5" s="100"/>
      <c r="AK5" s="100"/>
      <c r="AL5" s="100"/>
      <c r="AM5" s="100"/>
      <c r="AN5" s="100"/>
      <c r="AO5" s="100"/>
      <c r="AP5" s="100"/>
      <c r="AQ5" s="100"/>
    </row>
    <row r="6" spans="1:43" ht="14.85" customHeight="1">
      <c r="A6" s="101" t="s">
        <v>89</v>
      </c>
      <c r="B6" s="22"/>
      <c r="C6" s="162">
        <v>2022</v>
      </c>
      <c r="E6" s="331" t="s">
        <v>32</v>
      </c>
      <c r="F6" s="331"/>
      <c r="G6" s="331"/>
      <c r="H6" s="331"/>
      <c r="J6" s="331" t="s">
        <v>86</v>
      </c>
      <c r="K6" s="331"/>
      <c r="L6" s="331"/>
      <c r="M6" s="331"/>
      <c r="O6" s="331" t="s">
        <v>87</v>
      </c>
      <c r="P6" s="331"/>
      <c r="Q6" s="331"/>
      <c r="R6" s="331"/>
      <c r="S6" s="1"/>
      <c r="T6" s="331" t="s">
        <v>282</v>
      </c>
      <c r="U6" s="331"/>
      <c r="V6" s="331"/>
      <c r="W6" s="331"/>
      <c r="X6" s="1"/>
      <c r="Y6" s="331" t="s">
        <v>33</v>
      </c>
      <c r="Z6" s="331"/>
      <c r="AA6" s="331"/>
      <c r="AB6" s="331"/>
      <c r="AC6" s="100"/>
      <c r="AD6" s="331" t="s">
        <v>34</v>
      </c>
      <c r="AE6" s="331"/>
      <c r="AF6" s="331"/>
      <c r="AG6" s="331"/>
      <c r="AH6" s="100"/>
      <c r="AI6" s="331" t="s">
        <v>35</v>
      </c>
      <c r="AJ6" s="331"/>
      <c r="AK6" s="331"/>
      <c r="AL6" s="331"/>
      <c r="AM6" s="100"/>
      <c r="AN6" s="331" t="s">
        <v>281</v>
      </c>
      <c r="AO6" s="331"/>
      <c r="AP6" s="331"/>
      <c r="AQ6" s="331"/>
    </row>
    <row r="7" spans="1:43" ht="14.85" customHeight="1">
      <c r="A7" s="101" t="s">
        <v>36</v>
      </c>
      <c r="B7" s="5"/>
      <c r="C7" s="162" t="s">
        <v>37</v>
      </c>
      <c r="E7" s="7" t="s">
        <v>38</v>
      </c>
      <c r="F7" s="96" t="s">
        <v>39</v>
      </c>
      <c r="G7" s="144" t="s">
        <v>40</v>
      </c>
      <c r="H7" s="144" t="s">
        <v>37</v>
      </c>
      <c r="J7" s="7" t="s">
        <v>38</v>
      </c>
      <c r="K7" s="96" t="s">
        <v>39</v>
      </c>
      <c r="L7" s="144" t="s">
        <v>40</v>
      </c>
      <c r="M7" s="144" t="s">
        <v>37</v>
      </c>
      <c r="O7" s="7" t="s">
        <v>38</v>
      </c>
      <c r="P7" s="96" t="s">
        <v>39</v>
      </c>
      <c r="Q7" s="144" t="s">
        <v>40</v>
      </c>
      <c r="R7" s="144" t="s">
        <v>37</v>
      </c>
      <c r="S7" s="5"/>
      <c r="T7" s="7" t="s">
        <v>38</v>
      </c>
      <c r="U7" s="96" t="s">
        <v>39</v>
      </c>
      <c r="V7" s="144" t="s">
        <v>40</v>
      </c>
      <c r="W7" s="144" t="s">
        <v>37</v>
      </c>
      <c r="X7" s="5"/>
      <c r="Y7" s="7" t="s">
        <v>38</v>
      </c>
      <c r="Z7" s="96" t="s">
        <v>41</v>
      </c>
      <c r="AA7" s="144" t="s">
        <v>42</v>
      </c>
      <c r="AB7" s="144" t="s">
        <v>43</v>
      </c>
      <c r="AC7" s="100"/>
      <c r="AD7" s="7" t="s">
        <v>38</v>
      </c>
      <c r="AE7" s="96" t="s">
        <v>41</v>
      </c>
      <c r="AF7" s="144" t="s">
        <v>42</v>
      </c>
      <c r="AG7" s="144" t="s">
        <v>43</v>
      </c>
      <c r="AH7" s="100"/>
      <c r="AI7" s="7" t="s">
        <v>38</v>
      </c>
      <c r="AJ7" s="96" t="s">
        <v>41</v>
      </c>
      <c r="AK7" s="144" t="s">
        <v>42</v>
      </c>
      <c r="AL7" s="144" t="s">
        <v>43</v>
      </c>
      <c r="AM7" s="100"/>
      <c r="AN7" s="7" t="s">
        <v>38</v>
      </c>
      <c r="AO7" s="96" t="s">
        <v>41</v>
      </c>
      <c r="AP7" s="144" t="s">
        <v>42</v>
      </c>
      <c r="AQ7" s="144" t="s">
        <v>43</v>
      </c>
    </row>
    <row r="8" spans="1:43" ht="14.85" customHeight="1">
      <c r="A8" s="322" t="s">
        <v>98</v>
      </c>
      <c r="B8" s="73"/>
      <c r="C8" s="220">
        <v>23.437360115228973</v>
      </c>
      <c r="E8" s="220">
        <v>6.4371460095968143</v>
      </c>
      <c r="F8" s="220">
        <v>13.47709127420474</v>
      </c>
      <c r="G8" s="220">
        <v>20.887043007160319</v>
      </c>
      <c r="H8" s="220">
        <v>28.383095069999989</v>
      </c>
      <c r="J8" s="220">
        <v>7.5505176399999989</v>
      </c>
      <c r="K8" s="220">
        <v>16.630856870000002</v>
      </c>
      <c r="L8" s="220">
        <v>25.354420949999994</v>
      </c>
      <c r="M8" s="220">
        <v>33.801685579999997</v>
      </c>
      <c r="O8" s="220">
        <v>7.9325279390719263</v>
      </c>
      <c r="P8" s="220">
        <v>16.190521035719115</v>
      </c>
      <c r="Q8" s="220">
        <v>24.335113703477873</v>
      </c>
      <c r="R8" s="220">
        <v>32.307061886557143</v>
      </c>
      <c r="S8" s="20"/>
      <c r="T8" s="220">
        <v>7.8117209616423988</v>
      </c>
      <c r="U8" s="220"/>
      <c r="V8" s="220"/>
      <c r="W8" s="220"/>
      <c r="X8" s="20"/>
      <c r="Y8" s="220">
        <v>6.4371460095968143</v>
      </c>
      <c r="Z8" s="220">
        <v>7.0399452646079261</v>
      </c>
      <c r="AA8" s="220">
        <v>7.4099517329555784</v>
      </c>
      <c r="AB8" s="220">
        <v>7.4960520628396701</v>
      </c>
      <c r="AC8" s="20"/>
      <c r="AD8" s="220">
        <v>7.5505176399999989</v>
      </c>
      <c r="AE8" s="220">
        <v>9.0803392300000034</v>
      </c>
      <c r="AF8" s="220">
        <v>8.7235640799999921</v>
      </c>
      <c r="AG8" s="220">
        <v>8.4472646300000029</v>
      </c>
      <c r="AH8" s="20"/>
      <c r="AI8" s="220">
        <v>7.9325279390719263</v>
      </c>
      <c r="AJ8" s="220">
        <v>8.2579930966471888</v>
      </c>
      <c r="AK8" s="220">
        <v>8.1445926677587579</v>
      </c>
      <c r="AL8" s="220">
        <v>7.9719481830792702</v>
      </c>
      <c r="AM8" s="20"/>
      <c r="AN8" s="220">
        <v>7.8117209616423988</v>
      </c>
      <c r="AO8" s="220"/>
      <c r="AP8" s="220"/>
      <c r="AQ8" s="220"/>
    </row>
    <row r="9" spans="1:43" ht="14.85" customHeight="1">
      <c r="A9" s="111" t="s">
        <v>99</v>
      </c>
      <c r="B9" s="70"/>
      <c r="C9" s="163">
        <v>15.005922215228972</v>
      </c>
      <c r="E9" s="163">
        <v>4.5325839395968144</v>
      </c>
      <c r="F9" s="163">
        <v>9.4110936242047405</v>
      </c>
      <c r="G9" s="163">
        <v>14.47118220716032</v>
      </c>
      <c r="H9" s="163">
        <v>19.759538239999991</v>
      </c>
      <c r="J9" s="163">
        <v>5.4294078699999986</v>
      </c>
      <c r="K9" s="163">
        <v>12.092536960000002</v>
      </c>
      <c r="L9" s="163">
        <v>18.278273089999995</v>
      </c>
      <c r="M9" s="163">
        <v>24.193490239999999</v>
      </c>
      <c r="O9" s="163">
        <v>5.8167680290719268</v>
      </c>
      <c r="P9" s="163">
        <v>11.634962555719113</v>
      </c>
      <c r="Q9" s="163">
        <v>17.238746303477875</v>
      </c>
      <c r="R9" s="163">
        <v>22.612171566557144</v>
      </c>
      <c r="S9" s="19"/>
      <c r="T9" s="163">
        <v>5.6318257116423993</v>
      </c>
      <c r="U9" s="163"/>
      <c r="V9" s="163"/>
      <c r="W9" s="163"/>
      <c r="X9" s="19"/>
      <c r="Y9" s="163">
        <v>4.5325839395968144</v>
      </c>
      <c r="Z9" s="163">
        <v>4.8785096846079261</v>
      </c>
      <c r="AA9" s="163">
        <v>5.0600885829555793</v>
      </c>
      <c r="AB9" s="163">
        <v>5.2883560328396708</v>
      </c>
      <c r="AC9" s="19"/>
      <c r="AD9" s="163">
        <v>5.4294078699999986</v>
      </c>
      <c r="AE9" s="163">
        <v>6.6631290900000035</v>
      </c>
      <c r="AF9" s="163">
        <v>6.1857361299999933</v>
      </c>
      <c r="AG9" s="163">
        <v>5.9152171500000037</v>
      </c>
      <c r="AH9" s="19"/>
      <c r="AI9" s="163">
        <v>5.8167680290719268</v>
      </c>
      <c r="AJ9" s="163">
        <v>5.8181945266471864</v>
      </c>
      <c r="AK9" s="163">
        <v>5.6037837477587615</v>
      </c>
      <c r="AL9" s="163">
        <v>5.3734252630792696</v>
      </c>
      <c r="AM9" s="19"/>
      <c r="AN9" s="163">
        <v>5.6318257116423993</v>
      </c>
      <c r="AO9" s="163"/>
      <c r="AP9" s="163"/>
      <c r="AQ9" s="163"/>
    </row>
    <row r="10" spans="1:43" ht="14.85" customHeight="1">
      <c r="A10" s="176" t="s">
        <v>182</v>
      </c>
      <c r="B10" s="70"/>
      <c r="C10" s="163">
        <v>15.056803485514905</v>
      </c>
      <c r="E10" s="163">
        <v>4.6125052652729996</v>
      </c>
      <c r="F10" s="163">
        <v>9.5849281644455218</v>
      </c>
      <c r="G10" s="163">
        <v>14.797958999663999</v>
      </c>
      <c r="H10" s="163">
        <v>20.301564597074819</v>
      </c>
      <c r="J10" s="163">
        <v>5.8287888329219983</v>
      </c>
      <c r="K10" s="163">
        <v>12.965451916052004</v>
      </c>
      <c r="L10" s="163">
        <v>19.626616684818998</v>
      </c>
      <c r="M10" s="163">
        <v>26.082052646224994</v>
      </c>
      <c r="O10" s="163">
        <v>6.2933494374560004</v>
      </c>
      <c r="P10" s="163">
        <v>12.572490011669</v>
      </c>
      <c r="Q10" s="163">
        <v>18.670728243909</v>
      </c>
      <c r="R10" s="163">
        <v>24.599106011406999</v>
      </c>
      <c r="S10" s="19"/>
      <c r="T10" s="163">
        <v>6.1975934362660006</v>
      </c>
      <c r="U10" s="163"/>
      <c r="V10" s="163"/>
      <c r="W10" s="163"/>
      <c r="X10" s="19"/>
      <c r="Y10" s="163">
        <v>4.6125052652729996</v>
      </c>
      <c r="Z10" s="163">
        <v>4.9724228991725221</v>
      </c>
      <c r="AA10" s="163">
        <v>5.2130308352184773</v>
      </c>
      <c r="AB10" s="163">
        <v>5.5036055974108198</v>
      </c>
      <c r="AC10" s="19"/>
      <c r="AD10" s="163">
        <v>5.8287888329219983</v>
      </c>
      <c r="AE10" s="163">
        <v>7.1366630831300055</v>
      </c>
      <c r="AF10" s="163">
        <v>6.6611647687669944</v>
      </c>
      <c r="AG10" s="163">
        <v>6.4554359614059962</v>
      </c>
      <c r="AH10" s="19"/>
      <c r="AI10" s="163">
        <v>6.2933494374560004</v>
      </c>
      <c r="AJ10" s="163">
        <v>6.2791405742129998</v>
      </c>
      <c r="AK10" s="163">
        <v>6.0982382322399999</v>
      </c>
      <c r="AL10" s="163">
        <v>5.9283777674979987</v>
      </c>
      <c r="AM10" s="19"/>
      <c r="AN10" s="163">
        <v>6.1975934362660006</v>
      </c>
      <c r="AO10" s="163"/>
      <c r="AP10" s="163"/>
      <c r="AQ10" s="163"/>
    </row>
    <row r="11" spans="1:43" ht="14.85" customHeight="1">
      <c r="A11" s="111" t="s">
        <v>100</v>
      </c>
      <c r="B11" s="70"/>
      <c r="C11" s="163">
        <v>8.4314379000000006</v>
      </c>
      <c r="E11" s="163">
        <v>1.9045620699999997</v>
      </c>
      <c r="F11" s="163">
        <v>4.0659976499999999</v>
      </c>
      <c r="G11" s="163">
        <v>6.4158607999999999</v>
      </c>
      <c r="H11" s="163">
        <v>8.6235568299999965</v>
      </c>
      <c r="J11" s="163">
        <v>2.1211097700000003</v>
      </c>
      <c r="K11" s="163">
        <v>4.5383199100000002</v>
      </c>
      <c r="L11" s="163">
        <v>7.0761478599999998</v>
      </c>
      <c r="M11" s="163">
        <v>9.6081953400000017</v>
      </c>
      <c r="O11" s="163">
        <v>2.11575991</v>
      </c>
      <c r="P11" s="163">
        <v>4.5555584800000002</v>
      </c>
      <c r="Q11" s="163">
        <v>7.0963673999999983</v>
      </c>
      <c r="R11" s="163">
        <v>9.694890319999999</v>
      </c>
      <c r="S11" s="19"/>
      <c r="T11" s="163">
        <v>2.17989525</v>
      </c>
      <c r="U11" s="163"/>
      <c r="V11" s="163"/>
      <c r="W11" s="163"/>
      <c r="X11" s="19"/>
      <c r="Y11" s="163">
        <v>1.9045620699999997</v>
      </c>
      <c r="Z11" s="163">
        <v>2.16143558</v>
      </c>
      <c r="AA11" s="163">
        <v>2.34986315</v>
      </c>
      <c r="AB11" s="163">
        <v>2.2076960299999966</v>
      </c>
      <c r="AC11" s="19"/>
      <c r="AD11" s="163">
        <v>2.1211097700000003</v>
      </c>
      <c r="AE11" s="163">
        <v>2.4172101399999999</v>
      </c>
      <c r="AF11" s="163">
        <v>2.5378279499999996</v>
      </c>
      <c r="AG11" s="163">
        <v>2.5320474800000019</v>
      </c>
      <c r="AH11" s="19"/>
      <c r="AI11" s="163">
        <v>2.11575991</v>
      </c>
      <c r="AJ11" s="163">
        <v>2.4397985700000002</v>
      </c>
      <c r="AK11" s="163">
        <v>2.5408089199999981</v>
      </c>
      <c r="AL11" s="163">
        <v>2.5985229200000006</v>
      </c>
      <c r="AM11" s="19"/>
      <c r="AN11" s="163">
        <v>2.17989525</v>
      </c>
      <c r="AO11" s="163"/>
      <c r="AP11" s="163"/>
      <c r="AQ11" s="163"/>
    </row>
    <row r="12" spans="1:43" ht="14.85" customHeight="1">
      <c r="A12" s="89" t="s">
        <v>207</v>
      </c>
      <c r="B12" s="70"/>
      <c r="C12" s="163">
        <v>-0.96603860000000041</v>
      </c>
      <c r="E12" s="163">
        <v>-0.14837536000000001</v>
      </c>
      <c r="F12" s="163">
        <v>-0.40437603999999994</v>
      </c>
      <c r="G12" s="163">
        <v>-0.73755328999999969</v>
      </c>
      <c r="H12" s="163">
        <v>-0.35907182000000004</v>
      </c>
      <c r="J12" s="163">
        <v>0.99033725999999989</v>
      </c>
      <c r="K12" s="163">
        <v>0.76197393999999985</v>
      </c>
      <c r="L12" s="163">
        <v>1.2953569999999748E-2</v>
      </c>
      <c r="M12" s="163">
        <v>-0.33572794000000006</v>
      </c>
      <c r="O12" s="163">
        <v>-0.37699943000000008</v>
      </c>
      <c r="P12" s="163">
        <v>-0.66504018999999992</v>
      </c>
      <c r="Q12" s="163">
        <v>-0.73455687000000025</v>
      </c>
      <c r="R12" s="163">
        <v>-0.92705140999999958</v>
      </c>
      <c r="S12" s="19"/>
      <c r="T12" s="163">
        <v>-0.42844766000000001</v>
      </c>
      <c r="U12" s="163"/>
      <c r="V12" s="163"/>
      <c r="W12" s="163"/>
      <c r="X12" s="19"/>
      <c r="Y12" s="163">
        <v>-0.14837536000000001</v>
      </c>
      <c r="Z12" s="163">
        <v>-0.25600067999999992</v>
      </c>
      <c r="AA12" s="163">
        <v>-0.33317724999999976</v>
      </c>
      <c r="AB12" s="163">
        <v>0.37848146999999965</v>
      </c>
      <c r="AC12" s="19"/>
      <c r="AD12" s="163">
        <v>0.99033725999999989</v>
      </c>
      <c r="AE12" s="163">
        <v>-0.22836332000000004</v>
      </c>
      <c r="AF12" s="163">
        <v>-0.7490203700000001</v>
      </c>
      <c r="AG12" s="163">
        <v>-0.34868150999999981</v>
      </c>
      <c r="AH12" s="19"/>
      <c r="AI12" s="163">
        <v>-0.37699943000000008</v>
      </c>
      <c r="AJ12" s="163">
        <v>-0.28804075999999984</v>
      </c>
      <c r="AK12" s="163">
        <v>-6.951668000000033E-2</v>
      </c>
      <c r="AL12" s="163">
        <v>-0.19249453999999933</v>
      </c>
      <c r="AM12" s="19"/>
      <c r="AN12" s="163">
        <v>-0.42844766000000001</v>
      </c>
      <c r="AO12" s="163"/>
      <c r="AP12" s="163"/>
      <c r="AQ12" s="163"/>
    </row>
    <row r="13" spans="1:43" ht="14.85" customHeight="1">
      <c r="A13" s="90" t="s">
        <v>103</v>
      </c>
      <c r="B13" s="73"/>
      <c r="C13" s="165">
        <v>22.471321515228972</v>
      </c>
      <c r="E13" s="165">
        <v>6.2887706495968141</v>
      </c>
      <c r="F13" s="165">
        <v>13.07271523420474</v>
      </c>
      <c r="G13" s="165">
        <v>20.149489717160318</v>
      </c>
      <c r="H13" s="165">
        <v>28.024023249999988</v>
      </c>
      <c r="J13" s="165">
        <v>8.5408548999999994</v>
      </c>
      <c r="K13" s="165">
        <v>17.392830810000003</v>
      </c>
      <c r="L13" s="165">
        <v>25.367374519999995</v>
      </c>
      <c r="M13" s="165">
        <v>33.465957639999999</v>
      </c>
      <c r="O13" s="165">
        <v>7.5555285090719266</v>
      </c>
      <c r="P13" s="165">
        <v>15.525480845719116</v>
      </c>
      <c r="Q13" s="165">
        <v>23.600556833477874</v>
      </c>
      <c r="R13" s="165">
        <v>31.380010476557143</v>
      </c>
      <c r="S13" s="20"/>
      <c r="T13" s="165">
        <v>7.383273301642399</v>
      </c>
      <c r="U13" s="165"/>
      <c r="V13" s="165"/>
      <c r="W13" s="165"/>
      <c r="X13" s="20"/>
      <c r="Y13" s="165">
        <v>6.2887706495968141</v>
      </c>
      <c r="Z13" s="165">
        <v>6.7839445846079256</v>
      </c>
      <c r="AA13" s="165">
        <v>7.0767744829555781</v>
      </c>
      <c r="AB13" s="165">
        <v>7.8745335328396706</v>
      </c>
      <c r="AC13" s="20"/>
      <c r="AD13" s="165">
        <v>8.5408548999999994</v>
      </c>
      <c r="AE13" s="165">
        <v>8.8519759100000037</v>
      </c>
      <c r="AF13" s="165">
        <v>7.9745437099999918</v>
      </c>
      <c r="AG13" s="165">
        <v>8.0985831200000042</v>
      </c>
      <c r="AH13" s="20"/>
      <c r="AI13" s="165">
        <v>7.5555285090719266</v>
      </c>
      <c r="AJ13" s="165">
        <v>7.9699523366471894</v>
      </c>
      <c r="AK13" s="165">
        <v>8.0750759877587583</v>
      </c>
      <c r="AL13" s="165">
        <v>7.7794536430792682</v>
      </c>
      <c r="AM13" s="20"/>
      <c r="AN13" s="165">
        <v>7.383273301642399</v>
      </c>
      <c r="AO13" s="165"/>
      <c r="AP13" s="165"/>
      <c r="AQ13" s="165"/>
    </row>
    <row r="14" spans="1:43" ht="14.85" customHeight="1" thickBot="1">
      <c r="A14" s="91" t="s">
        <v>67</v>
      </c>
      <c r="B14" s="73"/>
      <c r="C14" s="232">
        <v>-14.925915070000002</v>
      </c>
      <c r="E14" s="232">
        <v>-3.8343984799999995</v>
      </c>
      <c r="F14" s="232">
        <v>-7.5497466400000004</v>
      </c>
      <c r="G14" s="232">
        <v>-11.388949990000004</v>
      </c>
      <c r="H14" s="232">
        <v>-15.381509190000003</v>
      </c>
      <c r="J14" s="232">
        <v>-3.9619598900000002</v>
      </c>
      <c r="K14" s="232">
        <v>-8.1426120599999994</v>
      </c>
      <c r="L14" s="232">
        <v>-12.146936090000001</v>
      </c>
      <c r="M14" s="232">
        <v>-16.54598228</v>
      </c>
      <c r="O14" s="232">
        <v>-4.2844606500000006</v>
      </c>
      <c r="P14" s="232">
        <v>-8.5488224799999966</v>
      </c>
      <c r="Q14" s="232">
        <v>-12.86138476</v>
      </c>
      <c r="R14" s="232">
        <v>-17.500437660000003</v>
      </c>
      <c r="S14" s="20"/>
      <c r="T14" s="232">
        <v>-4.3699312700000004</v>
      </c>
      <c r="U14" s="232"/>
      <c r="V14" s="232"/>
      <c r="W14" s="232"/>
      <c r="X14" s="20"/>
      <c r="Y14" s="232">
        <v>-3.8343984799999995</v>
      </c>
      <c r="Z14" s="165">
        <v>-3.7153481600000009</v>
      </c>
      <c r="AA14" s="165">
        <v>-3.8392033500000036</v>
      </c>
      <c r="AB14" s="165">
        <v>-3.9925591999999988</v>
      </c>
      <c r="AC14" s="20"/>
      <c r="AD14" s="232">
        <v>-3.9619598900000002</v>
      </c>
      <c r="AE14" s="165">
        <v>-4.1806521699999992</v>
      </c>
      <c r="AF14" s="165">
        <v>-4.0043240300000011</v>
      </c>
      <c r="AG14" s="165">
        <v>-4.39904619</v>
      </c>
      <c r="AH14" s="20"/>
      <c r="AI14" s="232">
        <v>-4.2844606500000006</v>
      </c>
      <c r="AJ14" s="165">
        <v>-4.2643618299999959</v>
      </c>
      <c r="AK14" s="165">
        <v>-4.3125622800000034</v>
      </c>
      <c r="AL14" s="165">
        <v>-4.6390529000000029</v>
      </c>
      <c r="AM14" s="20"/>
      <c r="AN14" s="232">
        <v>-4.3699312700000004</v>
      </c>
      <c r="AO14" s="165"/>
      <c r="AP14" s="165"/>
      <c r="AQ14" s="165"/>
    </row>
    <row r="15" spans="1:43" ht="14.85" customHeight="1">
      <c r="A15" s="234" t="s">
        <v>104</v>
      </c>
      <c r="B15" s="73"/>
      <c r="C15" s="233">
        <v>7.54540644522897</v>
      </c>
      <c r="E15" s="233">
        <v>2.4543721695968146</v>
      </c>
      <c r="F15" s="233">
        <v>5.5229685942047393</v>
      </c>
      <c r="G15" s="233">
        <v>8.7605397271603138</v>
      </c>
      <c r="H15" s="233">
        <v>12.642514059999986</v>
      </c>
      <c r="J15" s="233">
        <v>4.5788950099999992</v>
      </c>
      <c r="K15" s="233">
        <v>9.2502187500000037</v>
      </c>
      <c r="L15" s="258">
        <v>13.220438429999994</v>
      </c>
      <c r="M15" s="233">
        <v>16.919975359999999</v>
      </c>
      <c r="O15" s="233">
        <v>3.271067859071926</v>
      </c>
      <c r="P15" s="233">
        <v>6.9766583657191195</v>
      </c>
      <c r="Q15" s="258">
        <v>10.739172073477874</v>
      </c>
      <c r="R15" s="233">
        <v>13.87957281655714</v>
      </c>
      <c r="S15" s="19"/>
      <c r="T15" s="233">
        <v>3.0133420316423987</v>
      </c>
      <c r="U15" s="233"/>
      <c r="V15" s="258"/>
      <c r="W15" s="233"/>
      <c r="X15" s="19"/>
      <c r="Y15" s="233">
        <v>2.4543721695968146</v>
      </c>
      <c r="Z15" s="233">
        <v>3.0685964246079247</v>
      </c>
      <c r="AA15" s="233">
        <v>3.2375711329555745</v>
      </c>
      <c r="AB15" s="233">
        <v>3.8819743328396719</v>
      </c>
      <c r="AC15" s="19"/>
      <c r="AD15" s="233">
        <v>4.5788950099999992</v>
      </c>
      <c r="AE15" s="233">
        <v>4.6713237400000045</v>
      </c>
      <c r="AF15" s="233">
        <v>3.9702196799999907</v>
      </c>
      <c r="AG15" s="233">
        <v>3.6995369300000043</v>
      </c>
      <c r="AH15" s="19"/>
      <c r="AI15" s="233">
        <v>3.271067859071926</v>
      </c>
      <c r="AJ15" s="233">
        <v>3.7055905066471935</v>
      </c>
      <c r="AK15" s="258">
        <v>3.7625137077587549</v>
      </c>
      <c r="AL15" s="233">
        <v>3.1404007430792653</v>
      </c>
      <c r="AM15" s="19"/>
      <c r="AN15" s="233">
        <v>3.0133420316423987</v>
      </c>
      <c r="AO15" s="233"/>
      <c r="AP15" s="258"/>
      <c r="AQ15" s="233"/>
    </row>
    <row r="16" spans="1:43" ht="14.85" customHeight="1">
      <c r="A16" s="300" t="s">
        <v>105</v>
      </c>
      <c r="B16" s="70"/>
      <c r="C16" s="301">
        <v>-4.2847319999999946E-2</v>
      </c>
      <c r="E16" s="301">
        <v>-2.0246429999999999E-2</v>
      </c>
      <c r="F16" s="301">
        <v>-0.94128113999999996</v>
      </c>
      <c r="G16" s="301">
        <v>-0.87227498000000003</v>
      </c>
      <c r="H16" s="301">
        <v>-1.1843554600000001</v>
      </c>
      <c r="J16" s="301">
        <v>-1.2371139999999999E-2</v>
      </c>
      <c r="K16" s="301">
        <v>-2.9377670000000002E-2</v>
      </c>
      <c r="L16" s="301">
        <v>-5.0543340000000006E-2</v>
      </c>
      <c r="M16" s="301">
        <v>-0.53139828999999994</v>
      </c>
      <c r="O16" s="301">
        <v>-0.32656463999999996</v>
      </c>
      <c r="P16" s="301">
        <v>-0.22456738000000001</v>
      </c>
      <c r="Q16" s="301">
        <v>-0.56274529000000006</v>
      </c>
      <c r="R16" s="301">
        <v>0.61936922999999999</v>
      </c>
      <c r="S16" s="19"/>
      <c r="T16" s="301">
        <v>-7.0439989999999994E-2</v>
      </c>
      <c r="U16" s="301"/>
      <c r="V16" s="301"/>
      <c r="W16" s="301"/>
      <c r="X16" s="19"/>
      <c r="Y16" s="301">
        <v>-2.0246429999999999E-2</v>
      </c>
      <c r="Z16" s="301">
        <v>-0.92103470999999992</v>
      </c>
      <c r="AA16" s="301">
        <v>6.9006159999999928E-2</v>
      </c>
      <c r="AB16" s="301">
        <v>-0.3120804800000001</v>
      </c>
      <c r="AC16" s="20"/>
      <c r="AD16" s="301">
        <v>-1.2371139999999999E-2</v>
      </c>
      <c r="AE16" s="301">
        <v>-1.7006530000000002E-2</v>
      </c>
      <c r="AF16" s="301">
        <v>-2.1165670000000004E-2</v>
      </c>
      <c r="AG16" s="301">
        <v>-0.48085494999999995</v>
      </c>
      <c r="AH16" s="20"/>
      <c r="AI16" s="301">
        <v>-0.32656463999999996</v>
      </c>
      <c r="AJ16" s="301">
        <v>0.10199725999999995</v>
      </c>
      <c r="AK16" s="301">
        <v>-0.33817791000000008</v>
      </c>
      <c r="AL16" s="301">
        <v>1.1821145200000001</v>
      </c>
      <c r="AM16" s="20"/>
      <c r="AN16" s="301">
        <v>-7.0439989999999994E-2</v>
      </c>
      <c r="AO16" s="301"/>
      <c r="AP16" s="301"/>
      <c r="AQ16" s="301"/>
    </row>
    <row r="17" spans="1:43" ht="14.85" customHeight="1">
      <c r="A17" s="89" t="s">
        <v>106</v>
      </c>
      <c r="B17" s="70"/>
      <c r="C17" s="163">
        <v>2.0559732599999991</v>
      </c>
      <c r="E17" s="163">
        <v>1.0147845999999998</v>
      </c>
      <c r="F17" s="163">
        <v>0.20041978000000002</v>
      </c>
      <c r="G17" s="163">
        <v>0.52193210999999951</v>
      </c>
      <c r="H17" s="163">
        <v>-0.77695395000000023</v>
      </c>
      <c r="J17" s="163">
        <v>-0.16541259999999997</v>
      </c>
      <c r="K17" s="163">
        <v>-0.24765334000000006</v>
      </c>
      <c r="L17" s="163">
        <v>-0.90125511999999985</v>
      </c>
      <c r="M17" s="163">
        <v>-2.4920733800000003</v>
      </c>
      <c r="O17" s="163">
        <v>-0.62897563000000001</v>
      </c>
      <c r="P17" s="163">
        <v>-1.0752464600000002</v>
      </c>
      <c r="Q17" s="163">
        <v>-0.74671131000000024</v>
      </c>
      <c r="R17" s="163">
        <v>-1.8199108399999999</v>
      </c>
      <c r="S17" s="19"/>
      <c r="T17" s="163">
        <v>-0.33257453999999981</v>
      </c>
      <c r="U17" s="163"/>
      <c r="V17" s="163"/>
      <c r="W17" s="163"/>
      <c r="X17" s="19"/>
      <c r="Y17" s="163">
        <v>1.0147845999999998</v>
      </c>
      <c r="Z17" s="163">
        <v>-0.81436481999999977</v>
      </c>
      <c r="AA17" s="163">
        <v>0.32151232999999946</v>
      </c>
      <c r="AB17" s="163">
        <v>-1.2988860599999996</v>
      </c>
      <c r="AC17" s="20"/>
      <c r="AD17" s="163">
        <v>-0.16541259999999997</v>
      </c>
      <c r="AE17" s="163">
        <v>-8.224074000000009E-2</v>
      </c>
      <c r="AF17" s="163">
        <v>-0.6536017799999998</v>
      </c>
      <c r="AG17" s="163">
        <v>-1.5908182600000005</v>
      </c>
      <c r="AH17" s="20"/>
      <c r="AI17" s="163">
        <v>-0.62897563000000001</v>
      </c>
      <c r="AJ17" s="163">
        <v>-0.44627083000000023</v>
      </c>
      <c r="AK17" s="163">
        <v>0.32853515</v>
      </c>
      <c r="AL17" s="163">
        <v>-1.0731995299999997</v>
      </c>
      <c r="AM17" s="20"/>
      <c r="AN17" s="163">
        <v>-0.33257453999999981</v>
      </c>
      <c r="AO17" s="163"/>
      <c r="AP17" s="163"/>
      <c r="AQ17" s="163"/>
    </row>
    <row r="18" spans="1:43" ht="14.85" customHeight="1">
      <c r="A18" s="91" t="s">
        <v>175</v>
      </c>
      <c r="B18" s="70"/>
      <c r="C18" s="165">
        <v>9.5585323852289683</v>
      </c>
      <c r="E18" s="165">
        <v>3.4489103395968144</v>
      </c>
      <c r="F18" s="165">
        <v>4.782107234204739</v>
      </c>
      <c r="G18" s="165">
        <v>8.4101968571603134</v>
      </c>
      <c r="H18" s="165">
        <v>10.681204649999984</v>
      </c>
      <c r="J18" s="165">
        <v>4.4011112699999995</v>
      </c>
      <c r="K18" s="165">
        <v>8.9731877400000037</v>
      </c>
      <c r="L18" s="165">
        <v>12.268639969999994</v>
      </c>
      <c r="M18" s="165">
        <v>13.896503689999999</v>
      </c>
      <c r="O18" s="165">
        <v>2.3155275890719258</v>
      </c>
      <c r="P18" s="165">
        <v>5.6768445257191189</v>
      </c>
      <c r="Q18" s="165">
        <v>9.4297154734778736</v>
      </c>
      <c r="R18" s="165">
        <v>12.67903120655714</v>
      </c>
      <c r="S18" s="20"/>
      <c r="T18" s="165">
        <v>2.6103275016423986</v>
      </c>
      <c r="U18" s="165"/>
      <c r="V18" s="165"/>
      <c r="W18" s="165"/>
      <c r="X18" s="20"/>
      <c r="Y18" s="165">
        <v>3.4489103395968144</v>
      </c>
      <c r="Z18" s="165">
        <v>1.3331968946079247</v>
      </c>
      <c r="AA18" s="165">
        <v>3.6280896229555744</v>
      </c>
      <c r="AB18" s="165">
        <v>2.2710077928396704</v>
      </c>
      <c r="AC18" s="20"/>
      <c r="AD18" s="165">
        <v>4.4011112699999995</v>
      </c>
      <c r="AE18" s="165">
        <v>4.5720764700000043</v>
      </c>
      <c r="AF18" s="165">
        <v>3.2954522299999898</v>
      </c>
      <c r="AG18" s="165">
        <v>1.6278637200000059</v>
      </c>
      <c r="AH18" s="20"/>
      <c r="AI18" s="165">
        <v>2.3155275890719258</v>
      </c>
      <c r="AJ18" s="165">
        <v>3.3613169366471931</v>
      </c>
      <c r="AK18" s="165">
        <v>3.7528709477587547</v>
      </c>
      <c r="AL18" s="165">
        <v>3.2493157330792659</v>
      </c>
      <c r="AM18" s="20"/>
      <c r="AN18" s="165">
        <v>2.6103275016423986</v>
      </c>
      <c r="AO18" s="165"/>
      <c r="AP18" s="165"/>
      <c r="AQ18" s="165"/>
    </row>
    <row r="19" spans="1:43" ht="14.85" customHeight="1" thickBot="1">
      <c r="A19" s="92"/>
      <c r="B19" s="73"/>
      <c r="C19" s="79"/>
      <c r="E19" s="79"/>
      <c r="F19" s="79"/>
      <c r="G19" s="79"/>
      <c r="H19" s="79"/>
      <c r="J19" s="79"/>
      <c r="K19" s="79"/>
      <c r="L19" s="79"/>
      <c r="M19" s="79"/>
      <c r="O19" s="79"/>
      <c r="P19" s="79"/>
      <c r="Q19" s="167"/>
      <c r="R19" s="79"/>
      <c r="S19" s="73"/>
      <c r="T19" s="79"/>
      <c r="U19" s="79"/>
      <c r="V19" s="167"/>
      <c r="W19" s="79"/>
      <c r="X19" s="73"/>
      <c r="Y19" s="79"/>
      <c r="Z19" s="79"/>
      <c r="AA19" s="79"/>
      <c r="AB19" s="79"/>
      <c r="AC19" s="73"/>
      <c r="AD19" s="79"/>
      <c r="AE19" s="79"/>
      <c r="AF19" s="79"/>
      <c r="AG19" s="79"/>
      <c r="AH19" s="73"/>
      <c r="AI19" s="79"/>
      <c r="AJ19" s="79"/>
      <c r="AK19" s="167"/>
      <c r="AL19" s="79"/>
      <c r="AM19" s="73"/>
      <c r="AN19" s="79"/>
      <c r="AO19" s="79"/>
      <c r="AP19" s="167"/>
      <c r="AQ19" s="79"/>
    </row>
    <row r="20" spans="1:43" ht="14.85" customHeight="1" thickBot="1">
      <c r="A20" s="92" t="s">
        <v>114</v>
      </c>
      <c r="B20" s="73"/>
      <c r="C20" s="79">
        <v>524.53252887999986</v>
      </c>
      <c r="E20" s="79">
        <v>544.73840569999993</v>
      </c>
      <c r="F20" s="79">
        <v>543.52356542999996</v>
      </c>
      <c r="G20" s="79">
        <v>549.51823332000004</v>
      </c>
      <c r="H20" s="79">
        <v>575.82409022000002</v>
      </c>
      <c r="J20" s="79">
        <v>666.68520330999991</v>
      </c>
      <c r="K20" s="79">
        <v>648.60112456000013</v>
      </c>
      <c r="L20" s="79">
        <v>676.04041525000014</v>
      </c>
      <c r="M20" s="79">
        <v>675.58478811999998</v>
      </c>
      <c r="O20" s="79">
        <v>731.84998054000005</v>
      </c>
      <c r="P20" s="79">
        <v>655.43525956999986</v>
      </c>
      <c r="Q20" s="167">
        <v>662.2227911399998</v>
      </c>
      <c r="R20" s="79">
        <v>656.51643024000009</v>
      </c>
      <c r="S20" s="73"/>
      <c r="T20" s="79">
        <v>676.44929616999991</v>
      </c>
      <c r="U20" s="79"/>
      <c r="V20" s="167"/>
      <c r="W20" s="79"/>
      <c r="X20" s="73"/>
      <c r="Y20" s="79">
        <v>544.73840569999993</v>
      </c>
      <c r="Z20" s="79">
        <v>543.52356542999996</v>
      </c>
      <c r="AA20" s="79">
        <v>549.51823332000004</v>
      </c>
      <c r="AB20" s="79">
        <v>575.82409022000002</v>
      </c>
      <c r="AC20" s="73"/>
      <c r="AD20" s="79">
        <v>666.68520330999991</v>
      </c>
      <c r="AE20" s="79">
        <v>648.60112456000013</v>
      </c>
      <c r="AF20" s="79">
        <v>676.04041525000014</v>
      </c>
      <c r="AG20" s="79">
        <v>675.58478811999998</v>
      </c>
      <c r="AH20" s="73"/>
      <c r="AI20" s="79">
        <v>731.84998054000005</v>
      </c>
      <c r="AJ20" s="79">
        <v>655.43525956999986</v>
      </c>
      <c r="AK20" s="167">
        <v>662.2227911399998</v>
      </c>
      <c r="AL20" s="79">
        <v>656.51643024000009</v>
      </c>
      <c r="AM20" s="73"/>
      <c r="AN20" s="79">
        <v>676.44929616999991</v>
      </c>
      <c r="AO20" s="79"/>
      <c r="AP20" s="167"/>
      <c r="AQ20" s="79"/>
    </row>
    <row r="21" spans="1:43" ht="14.85" customHeight="1">
      <c r="A21" s="53"/>
      <c r="B21" s="73"/>
      <c r="C21" s="73"/>
      <c r="E21" s="73"/>
      <c r="F21" s="73"/>
      <c r="G21" s="73"/>
      <c r="H21" s="73"/>
      <c r="J21" s="73"/>
      <c r="K21" s="73"/>
      <c r="L21" s="73"/>
      <c r="M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row>
    <row r="22" spans="1:43" ht="14.85" customHeight="1" thickBot="1">
      <c r="A22" s="93" t="s">
        <v>183</v>
      </c>
      <c r="B22" s="85"/>
      <c r="C22" s="86"/>
      <c r="E22" s="86"/>
      <c r="F22" s="86"/>
      <c r="G22" s="86"/>
      <c r="H22" s="86"/>
      <c r="J22" s="86"/>
      <c r="K22" s="86"/>
      <c r="L22" s="86"/>
      <c r="M22" s="86"/>
      <c r="O22" s="86"/>
      <c r="P22" s="86"/>
      <c r="Q22" s="86"/>
      <c r="R22" s="86"/>
      <c r="S22" s="85"/>
      <c r="T22" s="86"/>
      <c r="U22" s="86"/>
      <c r="V22" s="86"/>
      <c r="W22" s="86"/>
      <c r="X22" s="85"/>
      <c r="Y22" s="86"/>
      <c r="Z22" s="86"/>
      <c r="AA22" s="86"/>
      <c r="AB22" s="86"/>
      <c r="AC22" s="85"/>
      <c r="AD22" s="86"/>
      <c r="AE22" s="86"/>
      <c r="AF22" s="86"/>
      <c r="AG22" s="86"/>
      <c r="AH22" s="85"/>
      <c r="AI22" s="86"/>
      <c r="AJ22" s="86"/>
      <c r="AK22" s="86"/>
      <c r="AL22" s="86"/>
      <c r="AM22" s="85"/>
      <c r="AN22" s="86"/>
      <c r="AO22" s="86"/>
      <c r="AP22" s="86"/>
      <c r="AQ22" s="86"/>
    </row>
    <row r="23" spans="1:43" ht="14.85" customHeight="1">
      <c r="A23" s="316" t="s">
        <v>139</v>
      </c>
      <c r="B23" s="70"/>
      <c r="C23" s="227">
        <v>261.37872909999999</v>
      </c>
      <c r="E23" s="227">
        <v>270.38443606000004</v>
      </c>
      <c r="F23" s="227">
        <v>281.45206166000003</v>
      </c>
      <c r="G23" s="227">
        <v>284.78221547000004</v>
      </c>
      <c r="H23" s="227">
        <v>285.99721961</v>
      </c>
      <c r="J23" s="227">
        <v>296.41086409136796</v>
      </c>
      <c r="K23" s="227">
        <v>293.45595220000001</v>
      </c>
      <c r="L23" s="227">
        <v>291.96483182000003</v>
      </c>
      <c r="M23" s="227">
        <v>294.99068964159875</v>
      </c>
      <c r="O23" s="227">
        <v>407.44650128668991</v>
      </c>
      <c r="P23" s="227">
        <v>367.69188647999994</v>
      </c>
      <c r="Q23" s="227">
        <v>394.06586806000007</v>
      </c>
      <c r="R23" s="227">
        <v>380.21217123999998</v>
      </c>
      <c r="S23" s="70"/>
      <c r="T23" s="227">
        <v>406.92602174000001</v>
      </c>
      <c r="U23" s="227"/>
      <c r="V23" s="227"/>
      <c r="W23" s="227"/>
      <c r="X23" s="70"/>
      <c r="Y23" s="227">
        <v>270.38443606000004</v>
      </c>
      <c r="Z23" s="227">
        <v>281.45206166000003</v>
      </c>
      <c r="AA23" s="227">
        <v>284.78221547000004</v>
      </c>
      <c r="AB23" s="227">
        <v>285.99721961</v>
      </c>
      <c r="AC23" s="70"/>
      <c r="AD23" s="227">
        <v>296.41086409136796</v>
      </c>
      <c r="AE23" s="227">
        <v>293.45595220000001</v>
      </c>
      <c r="AF23" s="227">
        <v>291.96483182000003</v>
      </c>
      <c r="AG23" s="227">
        <v>294.99068964159875</v>
      </c>
      <c r="AH23" s="70"/>
      <c r="AI23" s="227">
        <v>407.44650128668991</v>
      </c>
      <c r="AJ23" s="227">
        <v>367.69188647999994</v>
      </c>
      <c r="AK23" s="227">
        <v>394.06586806000007</v>
      </c>
      <c r="AL23" s="227">
        <v>380.21217123999998</v>
      </c>
      <c r="AM23" s="70"/>
      <c r="AN23" s="227">
        <v>406.92602174000001</v>
      </c>
      <c r="AO23" s="227"/>
      <c r="AP23" s="227"/>
      <c r="AQ23" s="227"/>
    </row>
    <row r="24" spans="1:43" ht="14.85" customHeight="1">
      <c r="A24" s="176" t="s">
        <v>111</v>
      </c>
      <c r="B24" s="70"/>
      <c r="C24" s="82">
        <v>260.74941258440504</v>
      </c>
      <c r="E24" s="82">
        <v>270.253757488975</v>
      </c>
      <c r="F24" s="82">
        <v>281.14352242456602</v>
      </c>
      <c r="G24" s="82">
        <v>284.95494731967705</v>
      </c>
      <c r="H24" s="82">
        <v>282.99908604431505</v>
      </c>
      <c r="J24" s="82">
        <v>296.09850730303202</v>
      </c>
      <c r="K24" s="82">
        <v>293.43733067599305</v>
      </c>
      <c r="L24" s="82">
        <v>291.74424419878699</v>
      </c>
      <c r="M24" s="82">
        <v>295.22417646330399</v>
      </c>
      <c r="O24" s="82">
        <v>307.20915302276995</v>
      </c>
      <c r="P24" s="82">
        <v>306.95243192325603</v>
      </c>
      <c r="Q24" s="82">
        <v>311.07654396095597</v>
      </c>
      <c r="R24" s="82">
        <v>322.22231714750609</v>
      </c>
      <c r="S24" s="70"/>
      <c r="T24" s="82">
        <v>336.20126115595599</v>
      </c>
      <c r="U24" s="82"/>
      <c r="V24" s="82"/>
      <c r="W24" s="82"/>
      <c r="X24" s="70"/>
      <c r="Y24" s="82">
        <v>270.253757488975</v>
      </c>
      <c r="Z24" s="82">
        <v>281.14352242456602</v>
      </c>
      <c r="AA24" s="82">
        <v>284.95494731967705</v>
      </c>
      <c r="AB24" s="82">
        <v>282.99908604431505</v>
      </c>
      <c r="AC24" s="70"/>
      <c r="AD24" s="82">
        <v>296.09850730303202</v>
      </c>
      <c r="AE24" s="82">
        <v>293.43733067599305</v>
      </c>
      <c r="AF24" s="82">
        <v>291.74424419878699</v>
      </c>
      <c r="AG24" s="82">
        <v>295.22417646330399</v>
      </c>
      <c r="AH24" s="70"/>
      <c r="AI24" s="82">
        <v>307.20915302276995</v>
      </c>
      <c r="AJ24" s="82">
        <v>306.95243192325603</v>
      </c>
      <c r="AK24" s="82">
        <v>311.07654396095597</v>
      </c>
      <c r="AL24" s="82">
        <v>322.22231714750609</v>
      </c>
      <c r="AM24" s="70"/>
      <c r="AN24" s="82">
        <v>336.20126115595599</v>
      </c>
      <c r="AO24" s="82"/>
      <c r="AP24" s="82"/>
      <c r="AQ24" s="82"/>
    </row>
    <row r="25" spans="1:43" ht="14.85" customHeight="1">
      <c r="A25" s="89" t="s">
        <v>184</v>
      </c>
      <c r="B25" s="70"/>
      <c r="C25" s="82">
        <v>151.048433118909</v>
      </c>
      <c r="E25" s="82">
        <v>36.511516935312002</v>
      </c>
      <c r="F25" s="82">
        <v>81.934571081412003</v>
      </c>
      <c r="G25" s="82">
        <v>118.668438543112</v>
      </c>
      <c r="H25" s="82">
        <v>155.58554910181201</v>
      </c>
      <c r="J25" s="82">
        <v>41.249020022129997</v>
      </c>
      <c r="K25" s="82">
        <v>84.341862134199019</v>
      </c>
      <c r="L25" s="82">
        <v>118.482441835629</v>
      </c>
      <c r="M25" s="82">
        <v>161.63218799042903</v>
      </c>
      <c r="O25" s="82">
        <v>50.04335366406</v>
      </c>
      <c r="P25" s="82">
        <v>99.412748575359998</v>
      </c>
      <c r="Q25" s="82">
        <v>140.34226856896004</v>
      </c>
      <c r="R25" s="82">
        <v>188.91575902145999</v>
      </c>
      <c r="S25" s="70"/>
      <c r="T25" s="82">
        <v>50.977407641849993</v>
      </c>
      <c r="U25" s="82"/>
      <c r="V25" s="82"/>
      <c r="W25" s="82"/>
      <c r="X25" s="70"/>
      <c r="Y25" s="82">
        <v>36.511516935312002</v>
      </c>
      <c r="Z25" s="82">
        <v>45.4230541461</v>
      </c>
      <c r="AA25" s="82">
        <v>36.733867461700001</v>
      </c>
      <c r="AB25" s="82">
        <v>36.917110558700003</v>
      </c>
      <c r="AC25" s="70"/>
      <c r="AD25" s="82">
        <v>41.249020022129997</v>
      </c>
      <c r="AE25" s="82">
        <v>43.092842112069022</v>
      </c>
      <c r="AF25" s="82">
        <v>34.140579701429985</v>
      </c>
      <c r="AG25" s="82">
        <v>43.149746154800027</v>
      </c>
      <c r="AH25" s="70"/>
      <c r="AI25" s="82">
        <v>50.04335366406</v>
      </c>
      <c r="AJ25" s="82">
        <v>49.369394911299999</v>
      </c>
      <c r="AK25" s="82">
        <v>40.929519993600039</v>
      </c>
      <c r="AL25" s="82">
        <v>48.573490452499954</v>
      </c>
      <c r="AM25" s="70"/>
      <c r="AN25" s="82">
        <v>50.977407641849993</v>
      </c>
      <c r="AO25" s="82"/>
      <c r="AP25" s="82"/>
      <c r="AQ25" s="82"/>
    </row>
    <row r="26" spans="1:43" ht="14.85" customHeight="1">
      <c r="A26" s="89" t="s">
        <v>185</v>
      </c>
      <c r="B26" s="70"/>
      <c r="C26" s="82">
        <v>423.59444253998191</v>
      </c>
      <c r="E26" s="82">
        <v>440.15540001000005</v>
      </c>
      <c r="F26" s="82">
        <v>444.31083082000004</v>
      </c>
      <c r="G26" s="82">
        <v>446.11456162999997</v>
      </c>
      <c r="H26" s="82">
        <v>468.58623668000001</v>
      </c>
      <c r="J26" s="82">
        <v>554.64048753999998</v>
      </c>
      <c r="K26" s="82">
        <v>541.58932770000001</v>
      </c>
      <c r="L26" s="82">
        <v>564.68050822999999</v>
      </c>
      <c r="M26" s="82">
        <v>562.00343315030011</v>
      </c>
      <c r="O26" s="82">
        <v>616.21052712000005</v>
      </c>
      <c r="P26" s="82">
        <v>549.02793040999995</v>
      </c>
      <c r="Q26" s="82">
        <v>552.57697897000003</v>
      </c>
      <c r="R26" s="82">
        <v>543.02663513999983</v>
      </c>
      <c r="S26" s="70"/>
      <c r="T26" s="82">
        <v>560.85377887000004</v>
      </c>
      <c r="U26" s="82"/>
      <c r="V26" s="82"/>
      <c r="W26" s="82"/>
      <c r="X26" s="70"/>
      <c r="Y26" s="82">
        <v>440.15540001000005</v>
      </c>
      <c r="Z26" s="82">
        <v>444.31083082000004</v>
      </c>
      <c r="AA26" s="82">
        <v>446.11456162999997</v>
      </c>
      <c r="AB26" s="82">
        <v>468.58623668000001</v>
      </c>
      <c r="AC26" s="70"/>
      <c r="AD26" s="82">
        <v>554.64048753999998</v>
      </c>
      <c r="AE26" s="82">
        <v>541.58932770000001</v>
      </c>
      <c r="AF26" s="82">
        <v>564.68050822999999</v>
      </c>
      <c r="AG26" s="82">
        <v>562.00343315030011</v>
      </c>
      <c r="AH26" s="70"/>
      <c r="AI26" s="82">
        <v>616.21052712000005</v>
      </c>
      <c r="AJ26" s="82">
        <v>549.02793040999995</v>
      </c>
      <c r="AK26" s="82">
        <v>552.57697897000003</v>
      </c>
      <c r="AL26" s="82">
        <v>543.02663513999983</v>
      </c>
      <c r="AM26" s="70"/>
      <c r="AN26" s="82">
        <v>560.85377887000004</v>
      </c>
      <c r="AO26" s="82"/>
      <c r="AP26" s="82"/>
      <c r="AQ26" s="82"/>
    </row>
    <row r="27" spans="1:43" ht="14.85" customHeight="1">
      <c r="A27" s="89" t="s">
        <v>208</v>
      </c>
      <c r="B27" s="70"/>
      <c r="C27" s="82">
        <v>289.31863508656045</v>
      </c>
      <c r="E27" s="82">
        <v>300.55534888745223</v>
      </c>
      <c r="F27" s="82">
        <v>308.01046663699492</v>
      </c>
      <c r="G27" s="82">
        <v>311.36290000000002</v>
      </c>
      <c r="H27" s="82">
        <v>305.16031711471226</v>
      </c>
      <c r="J27" s="82">
        <v>321.51840599442039</v>
      </c>
      <c r="K27" s="82">
        <v>303.64059548415571</v>
      </c>
      <c r="L27" s="82">
        <v>313.63046602958264</v>
      </c>
      <c r="M27" s="82">
        <v>307.19903997382312</v>
      </c>
      <c r="O27" s="82">
        <v>375.48008524064613</v>
      </c>
      <c r="P27" s="82">
        <v>378.31718923955356</v>
      </c>
      <c r="Q27" s="82">
        <v>385.30516822773137</v>
      </c>
      <c r="R27" s="82">
        <v>384.6432546561208</v>
      </c>
      <c r="S27" s="70"/>
      <c r="T27" s="82">
        <v>391.96567341653906</v>
      </c>
      <c r="U27" s="82"/>
      <c r="V27" s="82"/>
      <c r="W27" s="82"/>
      <c r="X27" s="70"/>
      <c r="Y27" s="82">
        <v>300.55534888745223</v>
      </c>
      <c r="Z27" s="82">
        <v>308.01046663699492</v>
      </c>
      <c r="AA27" s="82">
        <v>311.36290000000002</v>
      </c>
      <c r="AB27" s="82">
        <v>305.16031711471226</v>
      </c>
      <c r="AC27" s="70"/>
      <c r="AD27" s="82">
        <v>321.51840599442039</v>
      </c>
      <c r="AE27" s="82">
        <v>303.64059548415571</v>
      </c>
      <c r="AF27" s="82">
        <v>313.63046602959997</v>
      </c>
      <c r="AG27" s="82">
        <v>307.19903997382312</v>
      </c>
      <c r="AH27" s="70"/>
      <c r="AI27" s="82">
        <v>375.48008524064613</v>
      </c>
      <c r="AJ27" s="82">
        <v>378.31718923955356</v>
      </c>
      <c r="AK27" s="82">
        <v>385.30516822773137</v>
      </c>
      <c r="AL27" s="82">
        <v>384.6432546561208</v>
      </c>
      <c r="AM27" s="70"/>
      <c r="AN27" s="82">
        <v>391.96567341653906</v>
      </c>
      <c r="AO27" s="82"/>
      <c r="AP27" s="82"/>
      <c r="AQ27" s="82"/>
    </row>
    <row r="28" spans="1:43" ht="14.85" customHeight="1">
      <c r="A28" s="94"/>
      <c r="B28" s="73"/>
      <c r="C28" s="85"/>
      <c r="E28" s="85"/>
      <c r="F28" s="85"/>
      <c r="G28" s="85"/>
      <c r="H28" s="85"/>
      <c r="J28" s="85"/>
      <c r="K28" s="85"/>
      <c r="L28" s="85"/>
      <c r="M28" s="85"/>
      <c r="O28" s="85"/>
      <c r="P28" s="85"/>
      <c r="Q28" s="85"/>
      <c r="R28" s="85"/>
      <c r="S28" s="73"/>
      <c r="T28" s="85"/>
      <c r="U28" s="85"/>
      <c r="V28" s="85"/>
      <c r="W28" s="85"/>
      <c r="X28" s="73"/>
      <c r="Y28" s="85"/>
      <c r="Z28" s="85"/>
      <c r="AA28" s="85"/>
      <c r="AB28" s="85"/>
      <c r="AC28" s="73"/>
      <c r="AD28" s="85"/>
      <c r="AE28" s="85"/>
      <c r="AF28" s="85"/>
      <c r="AG28" s="85"/>
      <c r="AH28" s="73"/>
      <c r="AI28" s="85"/>
      <c r="AJ28" s="85"/>
      <c r="AK28" s="85"/>
      <c r="AL28" s="85"/>
      <c r="AM28" s="73"/>
      <c r="AN28" s="85"/>
      <c r="AO28" s="85"/>
      <c r="AP28" s="85"/>
      <c r="AQ28" s="85"/>
    </row>
    <row r="29" spans="1:43" ht="14.85" customHeight="1" thickBot="1">
      <c r="A29" s="95" t="s">
        <v>209</v>
      </c>
      <c r="B29" s="73"/>
      <c r="C29" s="79"/>
      <c r="E29" s="79"/>
      <c r="F29" s="79"/>
      <c r="G29" s="79"/>
      <c r="H29" s="79"/>
      <c r="J29" s="79"/>
      <c r="K29" s="79"/>
      <c r="L29" s="79"/>
      <c r="M29" s="79"/>
      <c r="O29" s="79"/>
      <c r="P29" s="79"/>
      <c r="Q29" s="79"/>
      <c r="R29" s="79"/>
      <c r="S29" s="73"/>
      <c r="T29" s="79"/>
      <c r="U29" s="79"/>
      <c r="V29" s="79"/>
      <c r="W29" s="79"/>
      <c r="X29" s="73"/>
      <c r="Y29" s="79"/>
      <c r="Z29" s="79"/>
      <c r="AA29" s="79"/>
      <c r="AB29" s="79"/>
      <c r="AC29" s="73"/>
      <c r="AD29" s="79"/>
      <c r="AE29" s="79"/>
      <c r="AF29" s="79"/>
      <c r="AG29" s="79"/>
      <c r="AH29" s="73"/>
      <c r="AI29" s="79"/>
      <c r="AJ29" s="79"/>
      <c r="AK29" s="79"/>
      <c r="AL29" s="79"/>
      <c r="AM29" s="73"/>
      <c r="AN29" s="79"/>
      <c r="AO29" s="79"/>
      <c r="AP29" s="79"/>
      <c r="AQ29" s="79"/>
    </row>
    <row r="30" spans="1:43" ht="14.85" customHeight="1">
      <c r="A30" s="89" t="s">
        <v>210</v>
      </c>
      <c r="B30" s="70"/>
      <c r="C30" s="17">
        <v>2.838211060238734E-2</v>
      </c>
      <c r="E30" s="17">
        <v>3.4382571232343798E-2</v>
      </c>
      <c r="F30" s="17">
        <v>3.5537803615774334E-2</v>
      </c>
      <c r="G30" s="17">
        <v>3.6027938914096766E-2</v>
      </c>
      <c r="H30" s="17">
        <v>3.5915534816813435E-2</v>
      </c>
      <c r="J30" s="17">
        <v>3.5149771900388219E-2</v>
      </c>
      <c r="K30" s="17">
        <v>3.9721427896770377E-2</v>
      </c>
      <c r="L30" s="17">
        <v>3.9006623103843729E-2</v>
      </c>
      <c r="M30" s="17">
        <v>3.8665997523965739E-2</v>
      </c>
      <c r="O30" s="17">
        <v>3.3522303772106139E-2</v>
      </c>
      <c r="P30" s="17">
        <v>3.5255277096011561E-2</v>
      </c>
      <c r="Q30" s="17">
        <v>3.4456555836112915E-2</v>
      </c>
      <c r="R30" s="17">
        <v>3.3949624500514586E-2</v>
      </c>
      <c r="S30" s="70"/>
      <c r="T30" s="17">
        <v>3.426976649923627E-2</v>
      </c>
      <c r="U30" s="17"/>
      <c r="V30" s="17"/>
      <c r="W30" s="17"/>
      <c r="X30" s="70"/>
      <c r="Y30" s="17">
        <v>3.4382571232343798E-2</v>
      </c>
      <c r="Z30" s="17">
        <v>3.5961283687323438E-2</v>
      </c>
      <c r="AA30" s="17">
        <v>3.6732998621289328E-2</v>
      </c>
      <c r="AB30" s="17">
        <v>3.7288169653094387E-2</v>
      </c>
      <c r="AC30" s="70"/>
      <c r="AD30" s="17">
        <v>3.5149771900388219E-2</v>
      </c>
      <c r="AE30" s="17">
        <v>4.0749999737290932E-2</v>
      </c>
      <c r="AF30" s="17">
        <v>3.7154915131174984E-2</v>
      </c>
      <c r="AG30" s="17">
        <v>3.4820708154515857E-2</v>
      </c>
      <c r="AH30" s="70"/>
      <c r="AI30" s="17">
        <v>3.3522303772106139E-2</v>
      </c>
      <c r="AJ30" s="17">
        <v>3.3643714551922825E-2</v>
      </c>
      <c r="AK30" s="17">
        <v>3.3745330057861664E-2</v>
      </c>
      <c r="AL30" s="17">
        <v>3.2331609339706781E-2</v>
      </c>
      <c r="AM30" s="70"/>
      <c r="AN30" s="17">
        <v>3.426976649923627E-2</v>
      </c>
      <c r="AO30" s="17"/>
      <c r="AP30" s="17"/>
      <c r="AQ30" s="17"/>
    </row>
    <row r="31" spans="1:43" ht="14.85" customHeight="1">
      <c r="A31" s="89" t="s">
        <v>187</v>
      </c>
      <c r="B31" s="70"/>
      <c r="C31" s="17">
        <v>0.63684284393025725</v>
      </c>
      <c r="E31" s="17">
        <v>0.59566747037949574</v>
      </c>
      <c r="F31" s="17">
        <v>0.56019110402927041</v>
      </c>
      <c r="G31" s="17">
        <v>0.54526387416810229</v>
      </c>
      <c r="H31" s="17">
        <v>0.54192501388820558</v>
      </c>
      <c r="J31" s="17">
        <v>0.52472692322588899</v>
      </c>
      <c r="K31" s="17">
        <v>0.48960869085995556</v>
      </c>
      <c r="L31" s="17">
        <v>0.47908552571381058</v>
      </c>
      <c r="M31" s="17">
        <v>0.48950169188574538</v>
      </c>
      <c r="O31" s="17">
        <v>0.54011289754136882</v>
      </c>
      <c r="P31" s="17">
        <v>0.52801404359623771</v>
      </c>
      <c r="Q31" s="17">
        <v>0.52851138962058375</v>
      </c>
      <c r="R31" s="17">
        <v>0.54169078331700216</v>
      </c>
      <c r="S31" s="70"/>
      <c r="T31" s="17">
        <v>0.55940698489583929</v>
      </c>
      <c r="U31" s="17"/>
      <c r="V31" s="17"/>
      <c r="W31" s="17"/>
      <c r="X31" s="70"/>
      <c r="Y31" s="17">
        <v>0.59566747037949574</v>
      </c>
      <c r="Z31" s="17">
        <v>0.52775242141132173</v>
      </c>
      <c r="AA31" s="17">
        <v>0.5181144882395442</v>
      </c>
      <c r="AB31" s="17">
        <v>0.5326215942112239</v>
      </c>
      <c r="AC31" s="70"/>
      <c r="AD31" s="17">
        <v>0.52472692322588899</v>
      </c>
      <c r="AE31" s="17">
        <v>0.46040704692923656</v>
      </c>
      <c r="AF31" s="17">
        <v>0.45902385690964109</v>
      </c>
      <c r="AG31" s="17">
        <v>0.52076576059627933</v>
      </c>
      <c r="AH31" s="70"/>
      <c r="AI31" s="17">
        <v>0.54011289754136882</v>
      </c>
      <c r="AJ31" s="17">
        <v>0.51639203134371237</v>
      </c>
      <c r="AK31" s="17">
        <v>0.52950005677653378</v>
      </c>
      <c r="AL31" s="17">
        <v>0.58192210905817854</v>
      </c>
      <c r="AM31" s="70"/>
      <c r="AN31" s="17">
        <v>0.55940698489583929</v>
      </c>
      <c r="AO31" s="17"/>
      <c r="AP31" s="17"/>
      <c r="AQ31" s="17"/>
    </row>
    <row r="32" spans="1:43" ht="14.85" customHeight="1">
      <c r="A32" s="59" t="s">
        <v>188</v>
      </c>
      <c r="B32" s="70"/>
      <c r="C32" s="17">
        <v>5.1891034307918991E-3</v>
      </c>
      <c r="E32" s="17">
        <v>2.3824733638366353E-3</v>
      </c>
      <c r="F32" s="17">
        <v>4.526385721230989E-4</v>
      </c>
      <c r="G32" s="17">
        <v>1.1841640632372444E-3</v>
      </c>
      <c r="H32" s="17">
        <v>-1.8022844467832722E-3</v>
      </c>
      <c r="J32" s="17">
        <v>-3.2242732990762208E-4</v>
      </c>
      <c r="K32" s="17">
        <v>-7.6033832476734729E-4</v>
      </c>
      <c r="L32" s="17">
        <v>-1.9835473733471579E-3</v>
      </c>
      <c r="M32" s="17">
        <v>-5.6948969575949847E-3</v>
      </c>
      <c r="O32" s="17">
        <v>-1.2086169950347814E-3</v>
      </c>
      <c r="P32" s="17">
        <v>-2.3487601661288595E-3</v>
      </c>
      <c r="Q32" s="17">
        <v>-1.5515053700589317E-3</v>
      </c>
      <c r="R32" s="17">
        <v>-3.9205653915729321E-3</v>
      </c>
      <c r="S32" s="70"/>
      <c r="T32" s="17">
        <v>-6.859958022641799E-4</v>
      </c>
      <c r="U32" s="17"/>
      <c r="V32" s="17"/>
      <c r="W32" s="17"/>
      <c r="X32" s="70"/>
      <c r="Y32" s="17">
        <v>2.3824733638366353E-3</v>
      </c>
      <c r="Z32" s="17">
        <v>-1.8392043405699992E-3</v>
      </c>
      <c r="AA32" s="17">
        <v>7.2944994143716018E-4</v>
      </c>
      <c r="AB32" s="17">
        <v>-3.0129998619372522E-3</v>
      </c>
      <c r="AC32" s="70"/>
      <c r="AD32" s="17">
        <v>-3.2242732990762208E-4</v>
      </c>
      <c r="AE32" s="17">
        <v>-1.8128107881002024E-4</v>
      </c>
      <c r="AF32" s="17">
        <v>-1.2987244161960726E-3</v>
      </c>
      <c r="AG32" s="17">
        <v>-3.4738450032054751E-3</v>
      </c>
      <c r="AH32" s="70"/>
      <c r="AI32" s="17">
        <v>-1.2086169950347814E-3</v>
      </c>
      <c r="AJ32" s="17">
        <v>-9.7483059726536031E-4</v>
      </c>
      <c r="AK32" s="17">
        <v>6.8262532340392231E-4</v>
      </c>
      <c r="AL32" s="17">
        <v>-2.3119533347965198E-3</v>
      </c>
      <c r="AM32" s="70"/>
      <c r="AN32" s="17">
        <v>-6.859958022641799E-4</v>
      </c>
      <c r="AO32" s="17"/>
      <c r="AP32" s="17"/>
      <c r="AQ32" s="17"/>
    </row>
    <row r="33" spans="1:43" ht="14.85" customHeight="1">
      <c r="A33" s="59" t="s">
        <v>189</v>
      </c>
      <c r="B33" s="70"/>
      <c r="C33" s="17"/>
      <c r="E33" s="17"/>
      <c r="F33" s="17"/>
      <c r="G33" s="17"/>
      <c r="H33" s="17"/>
      <c r="J33" s="17"/>
      <c r="K33" s="17"/>
      <c r="L33" s="17">
        <v>-3.0921863032529122E-3</v>
      </c>
      <c r="M33" s="17">
        <v>-8.4586074915997539E-3</v>
      </c>
      <c r="O33" s="17">
        <v>-2.0479252611083085E-3</v>
      </c>
      <c r="P33" s="17">
        <v>-3.5050761982090323E-3</v>
      </c>
      <c r="Q33" s="17">
        <v>-2.4039977396667182E-3</v>
      </c>
      <c r="R33" s="17">
        <v>-5.6628459964794455E-3</v>
      </c>
      <c r="S33" s="70"/>
      <c r="T33" s="17">
        <v>-9.9175730045275058E-4</v>
      </c>
      <c r="U33" s="17"/>
      <c r="V33" s="17"/>
      <c r="W33" s="17"/>
      <c r="X33" s="70"/>
      <c r="Y33" s="17"/>
      <c r="Z33" s="17"/>
      <c r="AA33" s="17"/>
      <c r="AB33" s="17"/>
      <c r="AC33" s="70"/>
      <c r="AD33" s="17"/>
      <c r="AE33" s="17"/>
      <c r="AF33" s="17">
        <v>-2.2424931931568086E-3</v>
      </c>
      <c r="AG33" s="17">
        <v>-5.3995630143963448E-3</v>
      </c>
      <c r="AH33" s="70"/>
      <c r="AI33" s="17">
        <v>-2.0479252611083085E-3</v>
      </c>
      <c r="AJ33" s="17">
        <v>-1.4547485831183206E-3</v>
      </c>
      <c r="AK33" s="17">
        <v>1.0577016142973193E-3</v>
      </c>
      <c r="AL33" s="17">
        <v>-3.3393743958820095E-3</v>
      </c>
      <c r="AM33" s="70"/>
      <c r="AN33" s="17">
        <v>-9.9175730045275058E-4</v>
      </c>
      <c r="AO33" s="17"/>
      <c r="AP33" s="17"/>
      <c r="AQ33" s="17"/>
    </row>
    <row r="34" spans="1:43" ht="14.85" customHeight="1">
      <c r="A34" s="89" t="s">
        <v>118</v>
      </c>
      <c r="B34" s="70"/>
      <c r="C34" s="17">
        <v>0.6318863255071796</v>
      </c>
      <c r="E34" s="302">
        <v>0.62504400235351265</v>
      </c>
      <c r="F34" s="17">
        <v>0.6421860565902443</v>
      </c>
      <c r="G34" s="17">
        <v>0.64736841787531363</v>
      </c>
      <c r="H34" s="17">
        <v>0.61727711554460318</v>
      </c>
      <c r="J34" s="302">
        <v>0.54343071426762835</v>
      </c>
      <c r="K34" s="17">
        <v>0.54930805220732459</v>
      </c>
      <c r="L34" s="17">
        <v>0.5237902547876977</v>
      </c>
      <c r="M34" s="17">
        <v>0.53650115762626371</v>
      </c>
      <c r="O34" s="302">
        <v>0.5110644843840304</v>
      </c>
      <c r="P34" s="17">
        <v>0.57238798272327451</v>
      </c>
      <c r="Q34" s="17">
        <v>0.57438524116644041</v>
      </c>
      <c r="R34" s="17">
        <v>0.60332362634659753</v>
      </c>
      <c r="S34" s="70"/>
      <c r="T34" s="302">
        <v>0.60843798811768324</v>
      </c>
      <c r="U34" s="17"/>
      <c r="V34" s="17"/>
      <c r="W34" s="17"/>
      <c r="X34" s="70"/>
      <c r="Y34" s="17">
        <v>0.62504400235351265</v>
      </c>
      <c r="Z34" s="17">
        <v>0.6421860565902443</v>
      </c>
      <c r="AA34" s="17">
        <v>0.64736841787531363</v>
      </c>
      <c r="AB34" s="17">
        <v>0.61727711554460318</v>
      </c>
      <c r="AC34" s="70"/>
      <c r="AD34" s="17">
        <v>0.54343071426762835</v>
      </c>
      <c r="AE34" s="17">
        <v>0.54930805220732459</v>
      </c>
      <c r="AF34" s="17">
        <v>0.5237902547876977</v>
      </c>
      <c r="AG34" s="17">
        <v>0.53650115762626371</v>
      </c>
      <c r="AH34" s="70"/>
      <c r="AI34" s="17">
        <v>0.5110644843840304</v>
      </c>
      <c r="AJ34" s="17">
        <v>0.57238798272327451</v>
      </c>
      <c r="AK34" s="17">
        <v>0.57438524116644041</v>
      </c>
      <c r="AL34" s="17">
        <v>0.60332362634659753</v>
      </c>
      <c r="AM34" s="70"/>
      <c r="AN34" s="302">
        <v>0.60843798811768324</v>
      </c>
      <c r="AO34" s="17"/>
      <c r="AP34" s="17"/>
      <c r="AQ34" s="17"/>
    </row>
    <row r="35" spans="1:43" ht="14.85" customHeight="1">
      <c r="A35" s="306" t="s">
        <v>190</v>
      </c>
      <c r="B35" s="70"/>
      <c r="C35" s="302">
        <v>3.8085999542240234E-2</v>
      </c>
      <c r="D35" s="304"/>
      <c r="E35" s="302">
        <v>2.7223986587053675E-2</v>
      </c>
      <c r="F35" s="302">
        <v>2.8526875025880971E-2</v>
      </c>
      <c r="G35" s="302">
        <v>2.4836193940315558E-2</v>
      </c>
      <c r="H35" s="302">
        <v>2.3602263302724982E-2</v>
      </c>
      <c r="I35" s="304"/>
      <c r="J35" s="302">
        <v>1.9993043406067716E-2</v>
      </c>
      <c r="K35" s="302">
        <v>1.9876479520140874E-2</v>
      </c>
      <c r="L35" s="302">
        <v>2.113929647587251E-2</v>
      </c>
      <c r="M35" s="302">
        <v>2.3755860025082835E-2</v>
      </c>
      <c r="N35" s="298"/>
      <c r="O35" s="302">
        <v>2.3494642198157254E-2</v>
      </c>
      <c r="P35" s="302">
        <v>2.6512226144464319E-2</v>
      </c>
      <c r="Q35" s="302">
        <v>2.2582735871207082E-2</v>
      </c>
      <c r="R35" s="302">
        <v>2.2454281523862356E-2</v>
      </c>
      <c r="S35" s="299"/>
      <c r="T35" s="302">
        <v>2.2832065561115781E-2</v>
      </c>
      <c r="U35" s="302"/>
      <c r="V35" s="302"/>
      <c r="W35" s="302"/>
      <c r="X35" s="299"/>
      <c r="Y35" s="302">
        <v>2.7223986587053675E-2</v>
      </c>
      <c r="Z35" s="302">
        <v>2.8526875025880971E-2</v>
      </c>
      <c r="AA35" s="302">
        <v>2.4836193940315558E-2</v>
      </c>
      <c r="AB35" s="302">
        <v>2.3602263302724982E-2</v>
      </c>
      <c r="AC35" s="304"/>
      <c r="AD35" s="302">
        <v>1.9993043406067716E-2</v>
      </c>
      <c r="AE35" s="302">
        <v>1.9876479520140874E-2</v>
      </c>
      <c r="AF35" s="302">
        <v>2.113929647587251E-2</v>
      </c>
      <c r="AG35" s="302">
        <v>2.3755860025082835E-2</v>
      </c>
      <c r="AH35" s="299"/>
      <c r="AI35" s="302">
        <v>2.3494642198157254E-2</v>
      </c>
      <c r="AJ35" s="17">
        <v>2.6512226144464319E-2</v>
      </c>
      <c r="AK35" s="17">
        <v>2.2582735871207082E-2</v>
      </c>
      <c r="AL35" s="17">
        <v>2.2454281523862356E-2</v>
      </c>
      <c r="AM35" s="299"/>
      <c r="AN35" s="302">
        <v>2.2832065561115781E-2</v>
      </c>
      <c r="AO35" s="17"/>
      <c r="AP35" s="17"/>
      <c r="AQ35" s="17"/>
    </row>
    <row r="36" spans="1:43" ht="14.85" customHeight="1">
      <c r="A36" s="89" t="s">
        <v>121</v>
      </c>
      <c r="B36" s="70"/>
      <c r="C36" s="17">
        <v>0.81390335772424627</v>
      </c>
      <c r="E36" s="17">
        <v>0.79280819798397717</v>
      </c>
      <c r="F36" s="17">
        <v>0.81827138234649477</v>
      </c>
      <c r="G36" s="17">
        <v>0.80936367358960359</v>
      </c>
      <c r="H36" s="17">
        <v>0.79506266725096875</v>
      </c>
      <c r="J36" s="17">
        <v>0.81226774034373705</v>
      </c>
      <c r="K36" s="17">
        <v>0.79414863414671488</v>
      </c>
      <c r="L36" s="17">
        <v>0.78814879212332156</v>
      </c>
      <c r="M36" s="17">
        <v>0.83807836423948834</v>
      </c>
      <c r="O36" s="17">
        <v>0.82000947296697313</v>
      </c>
      <c r="P36" s="17">
        <v>0.80476760600555652</v>
      </c>
      <c r="Q36" s="17">
        <v>0.79049602759320059</v>
      </c>
      <c r="R36" s="17">
        <v>0.78907264132274446</v>
      </c>
      <c r="S36" s="70"/>
      <c r="T36" s="17">
        <v>0.80384213200638077</v>
      </c>
      <c r="U36" s="17"/>
      <c r="V36" s="17"/>
      <c r="W36" s="17"/>
      <c r="X36" s="70"/>
      <c r="Y36" s="17">
        <v>0.79280819798397717</v>
      </c>
      <c r="Z36" s="17">
        <v>0.81827138234649477</v>
      </c>
      <c r="AA36" s="17">
        <v>0.80936367358960359</v>
      </c>
      <c r="AB36" s="17">
        <v>0.79506266725096875</v>
      </c>
      <c r="AC36" s="70"/>
      <c r="AD36" s="17">
        <v>0.81226774034373705</v>
      </c>
      <c r="AE36" s="17">
        <v>0.79414863414671488</v>
      </c>
      <c r="AF36" s="17">
        <v>0.78814879212332156</v>
      </c>
      <c r="AG36" s="17">
        <v>0.83807836423948834</v>
      </c>
      <c r="AH36" s="70"/>
      <c r="AI36" s="17">
        <v>0.82000947296697313</v>
      </c>
      <c r="AJ36" s="17">
        <v>0.80476760600555652</v>
      </c>
      <c r="AK36" s="17">
        <v>0.79049602759320059</v>
      </c>
      <c r="AL36" s="17">
        <v>0.78907264132274446</v>
      </c>
      <c r="AM36" s="70"/>
      <c r="AN36" s="17">
        <v>0.80384213200638077</v>
      </c>
      <c r="AO36" s="17"/>
      <c r="AP36" s="17"/>
      <c r="AQ36" s="17"/>
    </row>
    <row r="37" spans="1:43" ht="14.85" customHeight="1">
      <c r="A37" s="89" t="s">
        <v>191</v>
      </c>
      <c r="B37" s="70"/>
      <c r="C37" s="17">
        <v>5.5451191178114659E-2</v>
      </c>
      <c r="E37" s="17">
        <v>6.0426681567507606E-2</v>
      </c>
      <c r="F37" s="17">
        <v>6.0049156483043639E-2</v>
      </c>
      <c r="G37" s="17">
        <v>6.0349400280785212E-2</v>
      </c>
      <c r="H37" s="17">
        <v>6.0826067461467126E-2</v>
      </c>
      <c r="J37" s="17">
        <v>6.0882308045957706E-2</v>
      </c>
      <c r="K37" s="17">
        <v>6.2237008814471174E-2</v>
      </c>
      <c r="L37" s="17">
        <v>6.2467668208422443E-2</v>
      </c>
      <c r="M37" s="17">
        <v>6.2122047963116475E-2</v>
      </c>
      <c r="O37" s="17">
        <v>6.1385480918682532E-2</v>
      </c>
      <c r="P37" s="17">
        <v>6.1750068021295568E-2</v>
      </c>
      <c r="Q37" s="17">
        <v>6.1227292474839247E-2</v>
      </c>
      <c r="R37" s="17">
        <v>6.0121725044225076E-2</v>
      </c>
      <c r="S37" s="70"/>
      <c r="T37" s="17">
        <v>5.8635430705277582E-2</v>
      </c>
      <c r="U37" s="17"/>
      <c r="V37" s="17"/>
      <c r="W37" s="17"/>
      <c r="X37" s="70"/>
      <c r="Y37" s="17">
        <v>6.0426681567507606E-2</v>
      </c>
      <c r="Z37" s="17">
        <v>5.9827434813680726E-2</v>
      </c>
      <c r="AA37" s="17">
        <v>5.9540099568259217E-2</v>
      </c>
      <c r="AB37" s="17">
        <v>5.897120917499063E-2</v>
      </c>
      <c r="AC37" s="70"/>
      <c r="AD37" s="17">
        <v>6.0882308045957706E-2</v>
      </c>
      <c r="AE37" s="17">
        <v>6.1903884851289552E-2</v>
      </c>
      <c r="AF37" s="17">
        <v>6.144533692965521E-2</v>
      </c>
      <c r="AG37" s="17">
        <v>6.1285485715172172E-2</v>
      </c>
      <c r="AH37" s="70"/>
      <c r="AI37" s="17">
        <v>6.1385480918682532E-2</v>
      </c>
      <c r="AJ37" s="17">
        <v>6.0873221161362574E-2</v>
      </c>
      <c r="AK37" s="17">
        <v>5.986708448328875E-2</v>
      </c>
      <c r="AL37" s="17">
        <v>5.8615840906327578E-2</v>
      </c>
      <c r="AM37" s="70"/>
      <c r="AN37" s="17">
        <v>5.8635430705277582E-2</v>
      </c>
      <c r="AO37" s="17"/>
      <c r="AP37" s="17"/>
      <c r="AQ37" s="17"/>
    </row>
    <row r="38" spans="1:43" ht="14.85" customHeight="1">
      <c r="A38" s="100" t="s">
        <v>202</v>
      </c>
    </row>
    <row r="39" spans="1:43" ht="14.85" customHeight="1">
      <c r="A39" s="100" t="s">
        <v>211</v>
      </c>
    </row>
    <row r="40" spans="1:43" ht="14.85" customHeight="1">
      <c r="AB40" s="239"/>
      <c r="AG40" s="239"/>
      <c r="AL40" s="239"/>
      <c r="AQ40" s="239"/>
    </row>
  </sheetData>
  <mergeCells count="8">
    <mergeCell ref="E6:H6"/>
    <mergeCell ref="J6:M6"/>
    <mergeCell ref="T6:W6"/>
    <mergeCell ref="AN6:AQ6"/>
    <mergeCell ref="AI6:AL6"/>
    <mergeCell ref="AD6:AG6"/>
    <mergeCell ref="Y6:AB6"/>
    <mergeCell ref="O6:R6"/>
  </mergeCells>
  <conditionalFormatting sqref="C15 AC36:AC37">
    <cfRule type="containsErrors" dxfId="243" priority="769">
      <formula>ISERROR(C15)</formula>
    </cfRule>
  </conditionalFormatting>
  <conditionalFormatting sqref="E15">
    <cfRule type="containsErrors" dxfId="242" priority="152">
      <formula>ISERROR(E15)</formula>
    </cfRule>
  </conditionalFormatting>
  <conditionalFormatting sqref="F7:F37">
    <cfRule type="containsErrors" dxfId="241" priority="49">
      <formula>ISERROR(F7)</formula>
    </cfRule>
  </conditionalFormatting>
  <conditionalFormatting sqref="G15:H15">
    <cfRule type="containsErrors" dxfId="240" priority="123">
      <formula>ISERROR(G15)</formula>
    </cfRule>
  </conditionalFormatting>
  <conditionalFormatting sqref="J15">
    <cfRule type="containsErrors" dxfId="239" priority="73">
      <formula>ISERROR(J15)</formula>
    </cfRule>
  </conditionalFormatting>
  <conditionalFormatting sqref="K7:K37">
    <cfRule type="containsErrors" dxfId="238" priority="47">
      <formula>ISERROR(K7)</formula>
    </cfRule>
  </conditionalFormatting>
  <conditionalFormatting sqref="L15:M15">
    <cfRule type="containsErrors" dxfId="237" priority="52">
      <formula>ISERROR(L15)</formula>
    </cfRule>
  </conditionalFormatting>
  <conditionalFormatting sqref="O15">
    <cfRule type="containsErrors" dxfId="236" priority="32">
      <formula>ISERROR(O15)</formula>
    </cfRule>
  </conditionalFormatting>
  <conditionalFormatting sqref="P7:P34 P36:P37">
    <cfRule type="containsErrors" dxfId="235" priority="29">
      <formula>ISERROR(P7)</formula>
    </cfRule>
  </conditionalFormatting>
  <conditionalFormatting sqref="Q15:R15">
    <cfRule type="containsErrors" dxfId="234" priority="17">
      <formula>ISERROR(Q15)</formula>
    </cfRule>
  </conditionalFormatting>
  <conditionalFormatting sqref="T15">
    <cfRule type="containsErrors" dxfId="233" priority="2">
      <formula>ISERROR(T15)</formula>
    </cfRule>
  </conditionalFormatting>
  <conditionalFormatting sqref="U7:U34">
    <cfRule type="containsErrors" dxfId="232" priority="11">
      <formula>ISERROR(U7)</formula>
    </cfRule>
  </conditionalFormatting>
  <conditionalFormatting sqref="U36:U37">
    <cfRule type="containsErrors" dxfId="231" priority="13">
      <formula>ISERROR(U36)</formula>
    </cfRule>
  </conditionalFormatting>
  <conditionalFormatting sqref="V15:W15">
    <cfRule type="containsErrors" dxfId="230" priority="12">
      <formula>ISERROR(V15)</formula>
    </cfRule>
  </conditionalFormatting>
  <conditionalFormatting sqref="X7:X37">
    <cfRule type="containsErrors" dxfId="229" priority="15">
      <formula>ISERROR(X7)</formula>
    </cfRule>
  </conditionalFormatting>
  <conditionalFormatting sqref="Y15">
    <cfRule type="containsErrors" dxfId="228" priority="150">
      <formula>ISERROR(Y15)</formula>
    </cfRule>
  </conditionalFormatting>
  <conditionalFormatting sqref="Y34">
    <cfRule type="containsErrors" dxfId="227" priority="23">
      <formula>ISERROR(Y34)</formula>
    </cfRule>
  </conditionalFormatting>
  <conditionalFormatting sqref="Z7:Z29">
    <cfRule type="containsErrors" dxfId="226" priority="48">
      <formula>ISERROR(Z7)</formula>
    </cfRule>
  </conditionalFormatting>
  <conditionalFormatting sqref="Z34:Z36">
    <cfRule type="containsErrors" dxfId="225" priority="21">
      <formula>ISERROR(Z34)</formula>
    </cfRule>
  </conditionalFormatting>
  <conditionalFormatting sqref="AA15:AB15">
    <cfRule type="containsErrors" dxfId="224" priority="121">
      <formula>ISERROR(AA15)</formula>
    </cfRule>
  </conditionalFormatting>
  <conditionalFormatting sqref="AC7:AC34 B7:B37 S7:S37">
    <cfRule type="containsErrors" dxfId="223" priority="50">
      <formula>ISERROR(B7)</formula>
    </cfRule>
  </conditionalFormatting>
  <conditionalFormatting sqref="AD15">
    <cfRule type="containsErrors" dxfId="222" priority="71">
      <formula>ISERROR(AD15)</formula>
    </cfRule>
  </conditionalFormatting>
  <conditionalFormatting sqref="AD34">
    <cfRule type="containsErrors" dxfId="221" priority="25">
      <formula>ISERROR(AD34)</formula>
    </cfRule>
  </conditionalFormatting>
  <conditionalFormatting sqref="AE7:AE29">
    <cfRule type="containsErrors" dxfId="220" priority="46">
      <formula>ISERROR(AE7)</formula>
    </cfRule>
  </conditionalFormatting>
  <conditionalFormatting sqref="AE34:AE36">
    <cfRule type="containsErrors" dxfId="219" priority="24">
      <formula>ISERROR(AE34)</formula>
    </cfRule>
  </conditionalFormatting>
  <conditionalFormatting sqref="AF15:AG15">
    <cfRule type="containsErrors" dxfId="218" priority="51">
      <formula>ISERROR(AF15)</formula>
    </cfRule>
  </conditionalFormatting>
  <conditionalFormatting sqref="AH7:AH37">
    <cfRule type="containsErrors" dxfId="217" priority="35">
      <formula>ISERROR(AH7)</formula>
    </cfRule>
  </conditionalFormatting>
  <conditionalFormatting sqref="AI15">
    <cfRule type="containsErrors" dxfId="216" priority="31">
      <formula>ISERROR(AI15)</formula>
    </cfRule>
  </conditionalFormatting>
  <conditionalFormatting sqref="AI34:AJ34">
    <cfRule type="containsErrors" dxfId="215" priority="28">
      <formula>ISERROR(AI34)</formula>
    </cfRule>
  </conditionalFormatting>
  <conditionalFormatting sqref="AJ7:AJ29">
    <cfRule type="containsErrors" dxfId="214" priority="27">
      <formula>ISERROR(AJ7)</formula>
    </cfRule>
  </conditionalFormatting>
  <conditionalFormatting sqref="AJ35:AJ36">
    <cfRule type="containsErrors" dxfId="213" priority="26">
      <formula>ISERROR(AJ35)</formula>
    </cfRule>
  </conditionalFormatting>
  <conditionalFormatting sqref="AK35">
    <cfRule type="containsErrors" dxfId="212" priority="18">
      <formula>ISERROR(AK35)</formula>
    </cfRule>
  </conditionalFormatting>
  <conditionalFormatting sqref="AK15:AL15">
    <cfRule type="containsErrors" dxfId="211" priority="16">
      <formula>ISERROR(AK15)</formula>
    </cfRule>
  </conditionalFormatting>
  <conditionalFormatting sqref="AM7:AM37">
    <cfRule type="containsErrors" dxfId="210" priority="10">
      <formula>ISERROR(AM7)</formula>
    </cfRule>
  </conditionalFormatting>
  <conditionalFormatting sqref="AN15">
    <cfRule type="containsErrors" dxfId="209" priority="1">
      <formula>ISERROR(AN15)</formula>
    </cfRule>
  </conditionalFormatting>
  <conditionalFormatting sqref="AO7:AO29">
    <cfRule type="containsErrors" dxfId="208" priority="3">
      <formula>ISERROR(AO7)</formula>
    </cfRule>
  </conditionalFormatting>
  <conditionalFormatting sqref="AO34:AO36">
    <cfRule type="containsErrors" dxfId="207" priority="6">
      <formula>ISERROR(AO34)</formula>
    </cfRule>
  </conditionalFormatting>
  <conditionalFormatting sqref="AP35">
    <cfRule type="containsErrors" dxfId="206" priority="5">
      <formula>ISERROR(AP35)</formula>
    </cfRule>
  </conditionalFormatting>
  <conditionalFormatting sqref="AP15:AQ15">
    <cfRule type="containsErrors" dxfId="205" priority="4">
      <formula>ISERROR(AP15)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E31C9-BAE0-4E28-88FE-E9BB18E68C32}">
  <sheetPr>
    <tabColor rgb="FFFF4D5A"/>
    <pageSetUpPr fitToPage="1"/>
  </sheetPr>
  <dimension ref="A1:AQ40"/>
  <sheetViews>
    <sheetView showGridLines="0" zoomScale="85" zoomScaleNormal="85" zoomScaleSheetLayoutView="70" workbookViewId="0">
      <pane xSplit="1" ySplit="7" topLeftCell="B8" activePane="bottomRight" state="frozen"/>
      <selection pane="topRight" activeCell="AD7" sqref="AD7"/>
      <selection pane="bottomLeft" activeCell="AD7" sqref="AD7"/>
      <selection pane="bottomRight" activeCell="AN27" sqref="AN27"/>
    </sheetView>
  </sheetViews>
  <sheetFormatPr defaultColWidth="11.42578125" defaultRowHeight="13.5"/>
  <cols>
    <col min="1" max="1" width="45.5703125" style="100" customWidth="1"/>
    <col min="2" max="2" width="1.5703125" style="27" customWidth="1"/>
    <col min="3" max="3" width="11.5703125" style="27" customWidth="1"/>
    <col min="4" max="4" width="1.5703125" style="100" customWidth="1"/>
    <col min="5" max="8" width="11.5703125" style="27" customWidth="1"/>
    <col min="9" max="9" width="1.5703125" style="100" customWidth="1"/>
    <col min="10" max="13" width="11.5703125" style="27" customWidth="1"/>
    <col min="14" max="14" width="1.5703125" style="100" customWidth="1"/>
    <col min="15" max="18" width="11.5703125" style="27" customWidth="1"/>
    <col min="19" max="19" width="1.5703125" style="27" customWidth="1"/>
    <col min="20" max="23" width="11.5703125" style="27" customWidth="1"/>
    <col min="24" max="24" width="1.5703125" style="27" customWidth="1"/>
    <col min="25" max="28" width="11.5703125" style="27" customWidth="1"/>
    <col min="29" max="29" width="1.5703125" style="27" customWidth="1"/>
    <col min="30" max="33" width="11.5703125" style="27" customWidth="1"/>
    <col min="34" max="34" width="1.5703125" style="27" customWidth="1"/>
    <col min="35" max="38" width="11.5703125" style="27" customWidth="1"/>
    <col min="39" max="39" width="1.5703125" style="27" customWidth="1"/>
    <col min="40" max="43" width="11.5703125" style="27" customWidth="1"/>
    <col min="44" max="16384" width="11.42578125" style="100"/>
  </cols>
  <sheetData>
    <row r="1" spans="1:43" ht="27.75">
      <c r="A1" s="152" t="s">
        <v>206</v>
      </c>
    </row>
    <row r="2" spans="1:43" ht="14.85" customHeight="1">
      <c r="A2" s="62"/>
    </row>
    <row r="3" spans="1:43" ht="14.85" customHeight="1">
      <c r="A3" s="27"/>
      <c r="B3" s="103"/>
      <c r="C3" s="103"/>
      <c r="E3" s="103"/>
      <c r="F3" s="103"/>
      <c r="G3" s="103"/>
      <c r="H3" s="103"/>
      <c r="J3" s="103"/>
      <c r="K3" s="103"/>
      <c r="L3" s="103"/>
      <c r="M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row>
    <row r="4" spans="1:43" ht="14.85" customHeight="1">
      <c r="A4" s="27"/>
      <c r="B4" s="127"/>
      <c r="C4" s="127"/>
      <c r="E4" s="127"/>
      <c r="F4" s="127"/>
      <c r="G4" s="127"/>
      <c r="H4" s="127"/>
      <c r="J4" s="127"/>
      <c r="K4" s="127"/>
      <c r="L4" s="127"/>
      <c r="M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row>
    <row r="5" spans="1:43" ht="14.85" customHeight="1">
      <c r="B5" s="100"/>
      <c r="C5" s="100"/>
      <c r="E5" s="100"/>
      <c r="F5" s="100"/>
      <c r="G5" s="100"/>
      <c r="H5" s="100"/>
      <c r="J5" s="100"/>
      <c r="K5" s="100"/>
      <c r="L5" s="100"/>
      <c r="M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row>
    <row r="6" spans="1:43" ht="14.85" customHeight="1">
      <c r="A6" s="101" t="s">
        <v>90</v>
      </c>
      <c r="B6" s="22"/>
      <c r="C6" s="162">
        <v>2022</v>
      </c>
      <c r="E6" s="331" t="s">
        <v>32</v>
      </c>
      <c r="F6" s="331"/>
      <c r="G6" s="331"/>
      <c r="H6" s="331"/>
      <c r="J6" s="331" t="s">
        <v>86</v>
      </c>
      <c r="K6" s="331"/>
      <c r="L6" s="331"/>
      <c r="M6" s="331"/>
      <c r="O6" s="331" t="s">
        <v>87</v>
      </c>
      <c r="P6" s="331"/>
      <c r="Q6" s="331"/>
      <c r="R6" s="331"/>
      <c r="S6" s="1"/>
      <c r="T6" s="331" t="s">
        <v>282</v>
      </c>
      <c r="U6" s="331"/>
      <c r="V6" s="331"/>
      <c r="W6" s="331"/>
      <c r="X6" s="1"/>
      <c r="Y6" s="331" t="s">
        <v>33</v>
      </c>
      <c r="Z6" s="331"/>
      <c r="AA6" s="331"/>
      <c r="AB6" s="331"/>
      <c r="AC6" s="100"/>
      <c r="AD6" s="331" t="s">
        <v>34</v>
      </c>
      <c r="AE6" s="331"/>
      <c r="AF6" s="331"/>
      <c r="AG6" s="331"/>
      <c r="AH6" s="100"/>
      <c r="AI6" s="331" t="s">
        <v>35</v>
      </c>
      <c r="AJ6" s="331"/>
      <c r="AK6" s="331"/>
      <c r="AL6" s="331"/>
      <c r="AM6" s="100"/>
      <c r="AN6" s="331" t="s">
        <v>281</v>
      </c>
      <c r="AO6" s="331"/>
      <c r="AP6" s="331"/>
      <c r="AQ6" s="331"/>
    </row>
    <row r="7" spans="1:43" ht="14.85" customHeight="1">
      <c r="A7" s="101" t="s">
        <v>36</v>
      </c>
      <c r="B7" s="5"/>
      <c r="C7" s="162" t="s">
        <v>37</v>
      </c>
      <c r="E7" s="7" t="s">
        <v>38</v>
      </c>
      <c r="F7" s="96" t="s">
        <v>39</v>
      </c>
      <c r="G7" s="144" t="s">
        <v>40</v>
      </c>
      <c r="H7" s="144" t="s">
        <v>37</v>
      </c>
      <c r="J7" s="7" t="s">
        <v>38</v>
      </c>
      <c r="K7" s="96" t="s">
        <v>39</v>
      </c>
      <c r="L7" s="144" t="s">
        <v>40</v>
      </c>
      <c r="M7" s="144" t="s">
        <v>37</v>
      </c>
      <c r="O7" s="7" t="s">
        <v>38</v>
      </c>
      <c r="P7" s="96" t="s">
        <v>39</v>
      </c>
      <c r="Q7" s="144" t="s">
        <v>40</v>
      </c>
      <c r="R7" s="144" t="s">
        <v>37</v>
      </c>
      <c r="S7" s="5"/>
      <c r="T7" s="7" t="s">
        <v>38</v>
      </c>
      <c r="U7" s="96" t="s">
        <v>39</v>
      </c>
      <c r="V7" s="144" t="s">
        <v>40</v>
      </c>
      <c r="W7" s="144" t="s">
        <v>37</v>
      </c>
      <c r="X7" s="5"/>
      <c r="Y7" s="7" t="s">
        <v>38</v>
      </c>
      <c r="Z7" s="96" t="s">
        <v>41</v>
      </c>
      <c r="AA7" s="144" t="s">
        <v>42</v>
      </c>
      <c r="AB7" s="144" t="s">
        <v>43</v>
      </c>
      <c r="AC7" s="100"/>
      <c r="AD7" s="7" t="s">
        <v>38</v>
      </c>
      <c r="AE7" s="96" t="s">
        <v>41</v>
      </c>
      <c r="AF7" s="144" t="s">
        <v>42</v>
      </c>
      <c r="AG7" s="144" t="s">
        <v>43</v>
      </c>
      <c r="AH7" s="100"/>
      <c r="AI7" s="7" t="s">
        <v>38</v>
      </c>
      <c r="AJ7" s="96" t="s">
        <v>41</v>
      </c>
      <c r="AK7" s="144" t="s">
        <v>42</v>
      </c>
      <c r="AL7" s="144" t="s">
        <v>43</v>
      </c>
      <c r="AM7" s="100"/>
      <c r="AN7" s="7" t="s">
        <v>38</v>
      </c>
      <c r="AO7" s="96" t="s">
        <v>41</v>
      </c>
      <c r="AP7" s="144" t="s">
        <v>42</v>
      </c>
      <c r="AQ7" s="144" t="s">
        <v>43</v>
      </c>
    </row>
    <row r="8" spans="1:43" ht="14.85" customHeight="1">
      <c r="A8" s="322" t="s">
        <v>98</v>
      </c>
      <c r="B8" s="73"/>
      <c r="C8" s="220">
        <v>25.059960749997401</v>
      </c>
      <c r="E8" s="220">
        <v>7.0451522573973904</v>
      </c>
      <c r="F8" s="220">
        <v>14.562191869665963</v>
      </c>
      <c r="G8" s="220">
        <v>22.586840546104739</v>
      </c>
      <c r="H8" s="220">
        <v>30.288638070000001</v>
      </c>
      <c r="J8" s="220">
        <v>7.6858458266227387</v>
      </c>
      <c r="K8" s="220">
        <v>15.784197956178446</v>
      </c>
      <c r="L8" s="220">
        <v>24.117733119999997</v>
      </c>
      <c r="M8" s="220">
        <v>32.280907217067977</v>
      </c>
      <c r="O8" s="220">
        <v>8.103840538727626</v>
      </c>
      <c r="P8" s="220">
        <v>16.62423688996936</v>
      </c>
      <c r="Q8" s="220">
        <v>25.387424361842534</v>
      </c>
      <c r="R8" s="220">
        <v>34.274611968536604</v>
      </c>
      <c r="S8" s="20"/>
      <c r="T8" s="220">
        <v>8.4037673095594592</v>
      </c>
      <c r="U8" s="220"/>
      <c r="V8" s="220"/>
      <c r="W8" s="220"/>
      <c r="X8" s="20"/>
      <c r="Y8" s="220">
        <v>7.0451522573973904</v>
      </c>
      <c r="Z8" s="220">
        <v>7.5170396122685723</v>
      </c>
      <c r="AA8" s="220">
        <v>8.0246486764387761</v>
      </c>
      <c r="AB8" s="220">
        <v>7.7017975238952623</v>
      </c>
      <c r="AC8" s="20"/>
      <c r="AD8" s="220">
        <v>7.6858458266227387</v>
      </c>
      <c r="AE8" s="220">
        <v>8.0983521295557068</v>
      </c>
      <c r="AF8" s="220">
        <v>8.3335351638215514</v>
      </c>
      <c r="AG8" s="220">
        <v>8.16317409706798</v>
      </c>
      <c r="AH8" s="20"/>
      <c r="AI8" s="220">
        <v>8.103840538727626</v>
      </c>
      <c r="AJ8" s="220">
        <v>8.5203963512417342</v>
      </c>
      <c r="AK8" s="220">
        <v>8.7631874718731737</v>
      </c>
      <c r="AL8" s="220">
        <v>8.88718760669407</v>
      </c>
      <c r="AM8" s="20"/>
      <c r="AN8" s="220">
        <v>8.4037673095594592</v>
      </c>
      <c r="AO8" s="220"/>
      <c r="AP8" s="220"/>
      <c r="AQ8" s="220"/>
    </row>
    <row r="9" spans="1:43" ht="14.85" customHeight="1">
      <c r="A9" s="111" t="s">
        <v>99</v>
      </c>
      <c r="B9" s="70"/>
      <c r="C9" s="163">
        <v>16.301524679997403</v>
      </c>
      <c r="E9" s="163">
        <v>5.0482235873973904</v>
      </c>
      <c r="F9" s="163">
        <v>10.240610239665962</v>
      </c>
      <c r="G9" s="163">
        <v>15.697354746104738</v>
      </c>
      <c r="H9" s="163">
        <v>21.307372319999999</v>
      </c>
      <c r="J9" s="163">
        <v>5.5333775566227388</v>
      </c>
      <c r="K9" s="163">
        <v>11.200019366178445</v>
      </c>
      <c r="L9" s="163">
        <v>16.923558799999999</v>
      </c>
      <c r="M9" s="163">
        <v>22.578962777067975</v>
      </c>
      <c r="O9" s="163">
        <v>5.6805307387276249</v>
      </c>
      <c r="P9" s="163">
        <v>11.49937632996936</v>
      </c>
      <c r="Q9" s="163">
        <v>17.448938411842533</v>
      </c>
      <c r="R9" s="163">
        <v>23.499496558536606</v>
      </c>
      <c r="S9" s="19"/>
      <c r="T9" s="163">
        <v>6.0379456395594584</v>
      </c>
      <c r="U9" s="163"/>
      <c r="V9" s="163"/>
      <c r="W9" s="163"/>
      <c r="X9" s="19"/>
      <c r="Y9" s="163">
        <v>5.0482235873973904</v>
      </c>
      <c r="Z9" s="163">
        <v>5.1923866522685715</v>
      </c>
      <c r="AA9" s="163">
        <v>5.4567445064387758</v>
      </c>
      <c r="AB9" s="163">
        <v>5.6100175738952611</v>
      </c>
      <c r="AC9" s="19"/>
      <c r="AD9" s="163">
        <v>5.5333775566227388</v>
      </c>
      <c r="AE9" s="163">
        <v>5.6666418095557063</v>
      </c>
      <c r="AF9" s="163">
        <v>5.7235394338215535</v>
      </c>
      <c r="AG9" s="163">
        <v>5.6554039770679765</v>
      </c>
      <c r="AH9" s="19"/>
      <c r="AI9" s="163">
        <v>5.6805307387276249</v>
      </c>
      <c r="AJ9" s="163">
        <v>5.8188455912417352</v>
      </c>
      <c r="AK9" s="163">
        <v>5.9495620818731734</v>
      </c>
      <c r="AL9" s="163">
        <v>6.0505581466940725</v>
      </c>
      <c r="AM9" s="19"/>
      <c r="AN9" s="163">
        <v>6.0379456395594584</v>
      </c>
      <c r="AO9" s="163"/>
      <c r="AP9" s="163"/>
      <c r="AQ9" s="163"/>
    </row>
    <row r="10" spans="1:43" ht="14.85" customHeight="1">
      <c r="A10" s="176" t="s">
        <v>182</v>
      </c>
      <c r="B10" s="70"/>
      <c r="C10" s="163">
        <v>17.754825823294997</v>
      </c>
      <c r="E10" s="163">
        <v>5.4470878394149995</v>
      </c>
      <c r="F10" s="163">
        <v>11.037897335745999</v>
      </c>
      <c r="G10" s="163">
        <v>16.985371990655</v>
      </c>
      <c r="H10" s="163">
        <v>23.26367026923289</v>
      </c>
      <c r="J10" s="163">
        <v>6.4030420749299992</v>
      </c>
      <c r="K10" s="163">
        <v>12.959323241388002</v>
      </c>
      <c r="L10" s="163">
        <v>19.583510432237691</v>
      </c>
      <c r="M10" s="163">
        <v>26.089923460251001</v>
      </c>
      <c r="O10" s="163">
        <v>6.5727389077130001</v>
      </c>
      <c r="P10" s="163">
        <v>13.265056698357716</v>
      </c>
      <c r="Q10" s="163">
        <v>20.074039949801534</v>
      </c>
      <c r="R10" s="163">
        <v>27.035412784397558</v>
      </c>
      <c r="S10" s="19"/>
      <c r="T10" s="163">
        <v>7.0411802083369013</v>
      </c>
      <c r="U10" s="163"/>
      <c r="V10" s="163"/>
      <c r="W10" s="163"/>
      <c r="X10" s="19"/>
      <c r="Y10" s="163">
        <v>5.4470878394149995</v>
      </c>
      <c r="Z10" s="163">
        <v>5.5908094963309996</v>
      </c>
      <c r="AA10" s="163">
        <v>5.9474746549090014</v>
      </c>
      <c r="AB10" s="163">
        <v>6.2782982785778891</v>
      </c>
      <c r="AC10" s="19"/>
      <c r="AD10" s="163">
        <v>6.4030420749299992</v>
      </c>
      <c r="AE10" s="163">
        <v>6.5562811664580032</v>
      </c>
      <c r="AF10" s="163">
        <v>6.624187190849689</v>
      </c>
      <c r="AG10" s="163">
        <v>6.5064130280133092</v>
      </c>
      <c r="AH10" s="19"/>
      <c r="AI10" s="163">
        <v>6.5727389077130001</v>
      </c>
      <c r="AJ10" s="163">
        <v>6.692317790644716</v>
      </c>
      <c r="AK10" s="163">
        <v>6.8089832514438182</v>
      </c>
      <c r="AL10" s="163">
        <v>6.9613728345960233</v>
      </c>
      <c r="AM10" s="19"/>
      <c r="AN10" s="163">
        <v>7.0411802083369013</v>
      </c>
      <c r="AO10" s="163"/>
      <c r="AP10" s="163"/>
      <c r="AQ10" s="163"/>
    </row>
    <row r="11" spans="1:43" ht="14.85" customHeight="1">
      <c r="A11" s="111" t="s">
        <v>100</v>
      </c>
      <c r="B11" s="70"/>
      <c r="C11" s="163">
        <v>8.7584360700000001</v>
      </c>
      <c r="E11" s="163">
        <v>1.9969286700000004</v>
      </c>
      <c r="F11" s="163">
        <v>4.3215816300000007</v>
      </c>
      <c r="G11" s="163">
        <v>6.8894857999999992</v>
      </c>
      <c r="H11" s="163">
        <v>8.9812657500000022</v>
      </c>
      <c r="J11" s="163">
        <v>2.1524682700000004</v>
      </c>
      <c r="K11" s="163">
        <v>4.5841785899999996</v>
      </c>
      <c r="L11" s="163">
        <v>7.1941743200000001</v>
      </c>
      <c r="M11" s="163">
        <v>9.7019444400000001</v>
      </c>
      <c r="O11" s="163">
        <v>2.4233098000000006</v>
      </c>
      <c r="P11" s="163">
        <v>5.1248605599999992</v>
      </c>
      <c r="Q11" s="163">
        <v>7.9384859500000013</v>
      </c>
      <c r="R11" s="163">
        <v>10.775115410000002</v>
      </c>
      <c r="S11" s="19"/>
      <c r="T11" s="163">
        <v>2.3658216700000003</v>
      </c>
      <c r="U11" s="163"/>
      <c r="V11" s="163"/>
      <c r="W11" s="163"/>
      <c r="X11" s="19"/>
      <c r="Y11" s="163">
        <v>1.9969286700000004</v>
      </c>
      <c r="Z11" s="163">
        <v>2.3246529600000003</v>
      </c>
      <c r="AA11" s="163">
        <v>2.5679041699999985</v>
      </c>
      <c r="AB11" s="163">
        <v>2.0917799500000029</v>
      </c>
      <c r="AC11" s="19"/>
      <c r="AD11" s="163">
        <v>2.1524682700000004</v>
      </c>
      <c r="AE11" s="163">
        <v>2.4317103199999992</v>
      </c>
      <c r="AF11" s="163">
        <v>2.6099957300000005</v>
      </c>
      <c r="AG11" s="163">
        <v>2.50777012</v>
      </c>
      <c r="AH11" s="19"/>
      <c r="AI11" s="163">
        <v>2.4233098000000006</v>
      </c>
      <c r="AJ11" s="163">
        <v>2.7015507599999986</v>
      </c>
      <c r="AK11" s="163">
        <v>2.8136253900000021</v>
      </c>
      <c r="AL11" s="163">
        <v>2.8366294600000002</v>
      </c>
      <c r="AM11" s="19"/>
      <c r="AN11" s="163">
        <v>2.3658216700000003</v>
      </c>
      <c r="AO11" s="163"/>
      <c r="AP11" s="163"/>
      <c r="AQ11" s="163"/>
    </row>
    <row r="12" spans="1:43" ht="14.85" customHeight="1">
      <c r="A12" s="89" t="s">
        <v>207</v>
      </c>
      <c r="B12" s="70"/>
      <c r="C12" s="163">
        <v>-0.59639998999999999</v>
      </c>
      <c r="E12" s="163">
        <v>-7.4195609999999954E-2</v>
      </c>
      <c r="F12" s="163">
        <v>-0.34138550000000001</v>
      </c>
      <c r="G12" s="163">
        <v>-0.63842204999999996</v>
      </c>
      <c r="H12" s="163">
        <v>-1.05355629</v>
      </c>
      <c r="J12" s="163">
        <v>-0.26432510000000004</v>
      </c>
      <c r="K12" s="163">
        <v>-0.59389465000000008</v>
      </c>
      <c r="L12" s="163">
        <v>-0.51814930999999997</v>
      </c>
      <c r="M12" s="163">
        <v>-0.81371077999999986</v>
      </c>
      <c r="O12" s="163">
        <v>-0.38752498000000002</v>
      </c>
      <c r="P12" s="163">
        <v>-0.78314273000000012</v>
      </c>
      <c r="Q12" s="163">
        <v>-1.1599847599999999</v>
      </c>
      <c r="R12" s="163">
        <v>-1.55649112</v>
      </c>
      <c r="S12" s="19"/>
      <c r="T12" s="163">
        <v>-0.4545405400000001</v>
      </c>
      <c r="U12" s="163"/>
      <c r="V12" s="163"/>
      <c r="W12" s="163"/>
      <c r="X12" s="19"/>
      <c r="Y12" s="163">
        <v>-7.4195609999999954E-2</v>
      </c>
      <c r="Z12" s="163">
        <v>-0.26718989000000004</v>
      </c>
      <c r="AA12" s="163">
        <v>-0.29703654999999995</v>
      </c>
      <c r="AB12" s="163">
        <v>-0.41513423999999999</v>
      </c>
      <c r="AC12" s="19"/>
      <c r="AD12" s="163">
        <v>-0.26432510000000004</v>
      </c>
      <c r="AE12" s="163">
        <v>-0.32956955000000004</v>
      </c>
      <c r="AF12" s="163">
        <v>7.5745340000000105E-2</v>
      </c>
      <c r="AG12" s="163">
        <v>-0.29556146999999988</v>
      </c>
      <c r="AH12" s="19"/>
      <c r="AI12" s="163">
        <v>-0.38752498000000002</v>
      </c>
      <c r="AJ12" s="163">
        <v>-0.3956177500000001</v>
      </c>
      <c r="AK12" s="163">
        <v>-0.37684202999999983</v>
      </c>
      <c r="AL12" s="163">
        <v>-0.39650636000000006</v>
      </c>
      <c r="AM12" s="19"/>
      <c r="AN12" s="163">
        <v>-0.4545405400000001</v>
      </c>
      <c r="AO12" s="163"/>
      <c r="AP12" s="163"/>
      <c r="AQ12" s="163"/>
    </row>
    <row r="13" spans="1:43" ht="14.85" customHeight="1">
      <c r="A13" s="90" t="s">
        <v>103</v>
      </c>
      <c r="B13" s="73"/>
      <c r="C13" s="165">
        <v>24.463560759997403</v>
      </c>
      <c r="E13" s="165">
        <v>6.970956647397391</v>
      </c>
      <c r="F13" s="165">
        <v>14.220806369665963</v>
      </c>
      <c r="G13" s="165">
        <v>21.94841849610474</v>
      </c>
      <c r="H13" s="165">
        <v>29.235081780000002</v>
      </c>
      <c r="J13" s="165">
        <v>7.421520726622739</v>
      </c>
      <c r="K13" s="165">
        <v>15.190303306178446</v>
      </c>
      <c r="L13" s="165">
        <v>23.599583809999995</v>
      </c>
      <c r="M13" s="165">
        <v>31.467196437067976</v>
      </c>
      <c r="O13" s="165">
        <v>7.7163155587276258</v>
      </c>
      <c r="P13" s="165">
        <v>15.84109415996936</v>
      </c>
      <c r="Q13" s="165">
        <v>24.227439601842534</v>
      </c>
      <c r="R13" s="165">
        <v>32.718120848536607</v>
      </c>
      <c r="S13" s="20"/>
      <c r="T13" s="165">
        <v>7.9492267695594592</v>
      </c>
      <c r="U13" s="165"/>
      <c r="V13" s="165"/>
      <c r="W13" s="165"/>
      <c r="X13" s="20"/>
      <c r="Y13" s="165">
        <v>6.970956647397391</v>
      </c>
      <c r="Z13" s="165">
        <v>7.2498497222685723</v>
      </c>
      <c r="AA13" s="165">
        <v>7.7276121264387765</v>
      </c>
      <c r="AB13" s="165">
        <v>7.2866632838952619</v>
      </c>
      <c r="AC13" s="20"/>
      <c r="AD13" s="165">
        <v>7.421520726622739</v>
      </c>
      <c r="AE13" s="165">
        <v>7.7687825795557073</v>
      </c>
      <c r="AF13" s="165">
        <v>8.4092805038215488</v>
      </c>
      <c r="AG13" s="165">
        <v>7.8676126270679809</v>
      </c>
      <c r="AH13" s="20"/>
      <c r="AI13" s="165">
        <v>7.7163155587276258</v>
      </c>
      <c r="AJ13" s="165">
        <v>8.1247786012417347</v>
      </c>
      <c r="AK13" s="165">
        <v>8.3863454418731731</v>
      </c>
      <c r="AL13" s="165">
        <v>8.4906812466940735</v>
      </c>
      <c r="AM13" s="20"/>
      <c r="AN13" s="165">
        <v>7.9492267695594592</v>
      </c>
      <c r="AO13" s="165"/>
      <c r="AP13" s="165"/>
      <c r="AQ13" s="165"/>
    </row>
    <row r="14" spans="1:43" ht="14.85" customHeight="1" thickBot="1">
      <c r="A14" s="91" t="s">
        <v>67</v>
      </c>
      <c r="B14" s="73"/>
      <c r="C14" s="232">
        <v>-14.803133700000002</v>
      </c>
      <c r="E14" s="232">
        <v>-3.6660804000000002</v>
      </c>
      <c r="F14" s="232">
        <v>-7.5069591800000008</v>
      </c>
      <c r="G14" s="232">
        <v>-11.41710219</v>
      </c>
      <c r="H14" s="232">
        <v>-15.721828090000002</v>
      </c>
      <c r="J14" s="232">
        <v>-4.0048225100000003</v>
      </c>
      <c r="K14" s="232">
        <v>-8.0379823500000001</v>
      </c>
      <c r="L14" s="232">
        <v>-12.14631026</v>
      </c>
      <c r="M14" s="232">
        <v>-16.60274205</v>
      </c>
      <c r="O14" s="232">
        <v>-4.2852978000000004</v>
      </c>
      <c r="P14" s="232">
        <v>-8.5768277400000006</v>
      </c>
      <c r="Q14" s="232">
        <v>-12.864732619999998</v>
      </c>
      <c r="R14" s="232">
        <v>-17.512251059999997</v>
      </c>
      <c r="S14" s="20"/>
      <c r="T14" s="232">
        <v>-4.3321694500000003</v>
      </c>
      <c r="U14" s="232"/>
      <c r="V14" s="232"/>
      <c r="W14" s="232"/>
      <c r="X14" s="20"/>
      <c r="Y14" s="232">
        <v>-3.6660804000000002</v>
      </c>
      <c r="Z14" s="165">
        <v>-3.8408787800000006</v>
      </c>
      <c r="AA14" s="165">
        <v>-3.9101430099999988</v>
      </c>
      <c r="AB14" s="165">
        <v>-4.3047259000000029</v>
      </c>
      <c r="AC14" s="20"/>
      <c r="AD14" s="232">
        <v>-4.0048225100000003</v>
      </c>
      <c r="AE14" s="165">
        <v>-4.0331598399999997</v>
      </c>
      <c r="AF14" s="165">
        <v>-4.1083279099999999</v>
      </c>
      <c r="AG14" s="165">
        <v>-4.4564317899999999</v>
      </c>
      <c r="AH14" s="20"/>
      <c r="AI14" s="232">
        <v>-4.2852978000000004</v>
      </c>
      <c r="AJ14" s="165">
        <v>-4.2915299400000002</v>
      </c>
      <c r="AK14" s="165">
        <v>-4.2879048799999975</v>
      </c>
      <c r="AL14" s="165">
        <v>-4.6475184399999989</v>
      </c>
      <c r="AM14" s="20"/>
      <c r="AN14" s="232">
        <v>-4.3321694500000003</v>
      </c>
      <c r="AO14" s="165"/>
      <c r="AP14" s="165"/>
      <c r="AQ14" s="165"/>
    </row>
    <row r="15" spans="1:43" ht="14.85" customHeight="1">
      <c r="A15" s="234" t="s">
        <v>104</v>
      </c>
      <c r="C15" s="233">
        <v>9.6604270599974011</v>
      </c>
      <c r="E15" s="233">
        <v>3.3048762473973907</v>
      </c>
      <c r="F15" s="233">
        <v>6.7138471896659624</v>
      </c>
      <c r="G15" s="233">
        <v>10.53131630610474</v>
      </c>
      <c r="H15" s="233">
        <v>13.513253689999999</v>
      </c>
      <c r="J15" s="233">
        <v>3.4166982166227386</v>
      </c>
      <c r="K15" s="233">
        <v>7.1523209561784462</v>
      </c>
      <c r="L15" s="258">
        <v>11.453273549999995</v>
      </c>
      <c r="M15" s="233">
        <v>14.864454387067976</v>
      </c>
      <c r="O15" s="233">
        <v>3.4310177587276254</v>
      </c>
      <c r="P15" s="233">
        <v>7.2642664199693598</v>
      </c>
      <c r="Q15" s="258">
        <v>11.362706981842535</v>
      </c>
      <c r="R15" s="233">
        <v>15.20586978853661</v>
      </c>
      <c r="S15" s="19"/>
      <c r="T15" s="233">
        <v>3.6170573195594589</v>
      </c>
      <c r="U15" s="233"/>
      <c r="V15" s="258"/>
      <c r="W15" s="233"/>
      <c r="X15" s="19"/>
      <c r="Y15" s="233">
        <v>3.3048762473973907</v>
      </c>
      <c r="Z15" s="233">
        <v>3.4089709422685717</v>
      </c>
      <c r="AA15" s="233">
        <v>3.8174691164387777</v>
      </c>
      <c r="AB15" s="233">
        <v>2.981937383895259</v>
      </c>
      <c r="AC15" s="19"/>
      <c r="AD15" s="233">
        <v>3.4166982166227386</v>
      </c>
      <c r="AE15" s="233">
        <v>3.7356227395557076</v>
      </c>
      <c r="AF15" s="258">
        <v>4.3009525938215489</v>
      </c>
      <c r="AG15" s="233">
        <v>3.411180837067981</v>
      </c>
      <c r="AH15" s="19"/>
      <c r="AI15" s="233">
        <v>3.4310177587276254</v>
      </c>
      <c r="AJ15" s="233">
        <v>3.8332486612417345</v>
      </c>
      <c r="AK15" s="258">
        <v>4.0984405618731756</v>
      </c>
      <c r="AL15" s="233">
        <v>3.8431628066940746</v>
      </c>
      <c r="AM15" s="19"/>
      <c r="AN15" s="233">
        <v>3.6170573195594589</v>
      </c>
      <c r="AO15" s="233"/>
      <c r="AP15" s="258"/>
      <c r="AQ15" s="233"/>
    </row>
    <row r="16" spans="1:43" ht="14.85" customHeight="1">
      <c r="A16" s="300" t="s">
        <v>105</v>
      </c>
      <c r="B16" s="70"/>
      <c r="C16" s="301">
        <v>3.1212330000000003E-2</v>
      </c>
      <c r="E16" s="301">
        <v>-4.6034160000000005E-2</v>
      </c>
      <c r="F16" s="301">
        <v>-1.10141219</v>
      </c>
      <c r="G16" s="301">
        <v>-0.39742307999999987</v>
      </c>
      <c r="H16" s="301">
        <v>-0.79283168999999987</v>
      </c>
      <c r="J16" s="301">
        <v>-6.0614680000000004E-2</v>
      </c>
      <c r="K16" s="301">
        <v>-0.16566982</v>
      </c>
      <c r="L16" s="301">
        <v>-0.11270305000000001</v>
      </c>
      <c r="M16" s="301">
        <v>9.8834259999999979E-2</v>
      </c>
      <c r="O16" s="301">
        <v>-2.7660899999999997E-3</v>
      </c>
      <c r="P16" s="301">
        <v>-3.0915770000000006E-2</v>
      </c>
      <c r="Q16" s="301">
        <v>-4.112064E-2</v>
      </c>
      <c r="R16" s="301">
        <v>-6.8431820000000004E-2</v>
      </c>
      <c r="S16" s="19"/>
      <c r="T16" s="301">
        <v>-0.10865719</v>
      </c>
      <c r="U16" s="301"/>
      <c r="V16" s="301"/>
      <c r="W16" s="301"/>
      <c r="X16" s="19"/>
      <c r="Y16" s="301">
        <v>-4.6034160000000005E-2</v>
      </c>
      <c r="Z16" s="301">
        <v>-1.05537803</v>
      </c>
      <c r="AA16" s="301">
        <v>0.7039891100000002</v>
      </c>
      <c r="AB16" s="301">
        <v>-0.39540860999999999</v>
      </c>
      <c r="AC16" s="20"/>
      <c r="AD16" s="301">
        <v>-6.0614680000000004E-2</v>
      </c>
      <c r="AE16" s="301">
        <v>-0.10505513999999999</v>
      </c>
      <c r="AF16" s="301">
        <v>5.2966769999999982E-2</v>
      </c>
      <c r="AG16" s="301">
        <v>0.21153730999999998</v>
      </c>
      <c r="AH16" s="20"/>
      <c r="AI16" s="301">
        <v>-2.7660899999999997E-3</v>
      </c>
      <c r="AJ16" s="301">
        <v>-2.8149680000000007E-2</v>
      </c>
      <c r="AK16" s="301">
        <v>-1.0204869999999994E-2</v>
      </c>
      <c r="AL16" s="301">
        <v>-2.7311180000000004E-2</v>
      </c>
      <c r="AM16" s="20"/>
      <c r="AN16" s="301">
        <v>-0.10865719</v>
      </c>
      <c r="AO16" s="301"/>
      <c r="AP16" s="301"/>
      <c r="AQ16" s="301"/>
    </row>
    <row r="17" spans="1:43" ht="14.85" customHeight="1">
      <c r="A17" s="89" t="s">
        <v>106</v>
      </c>
      <c r="B17" s="70"/>
      <c r="C17" s="163">
        <v>3.4281951999999993</v>
      </c>
      <c r="E17" s="163">
        <v>1.06532775</v>
      </c>
      <c r="F17" s="163">
        <v>0.50411537999999922</v>
      </c>
      <c r="G17" s="163">
        <v>0.63235503999999998</v>
      </c>
      <c r="H17" s="163">
        <v>7.9327950000000147E-2</v>
      </c>
      <c r="J17" s="163">
        <v>-0.13556186000000003</v>
      </c>
      <c r="K17" s="163">
        <v>-7.1194329999999861E-2</v>
      </c>
      <c r="L17" s="163">
        <v>-0.46171752999999927</v>
      </c>
      <c r="M17" s="163">
        <v>-2.3717618499999991</v>
      </c>
      <c r="O17" s="163">
        <v>0.19117304999999984</v>
      </c>
      <c r="P17" s="163">
        <v>0.74125920999999995</v>
      </c>
      <c r="Q17" s="163">
        <v>0.67732675999999947</v>
      </c>
      <c r="R17" s="163">
        <v>-1.2951688199999996</v>
      </c>
      <c r="S17" s="19"/>
      <c r="T17" s="163">
        <v>-0.14509594000000001</v>
      </c>
      <c r="U17" s="163"/>
      <c r="V17" s="163"/>
      <c r="W17" s="163"/>
      <c r="X17" s="19"/>
      <c r="Y17" s="163">
        <v>1.06532775</v>
      </c>
      <c r="Z17" s="163">
        <v>-0.56121237000000079</v>
      </c>
      <c r="AA17" s="163">
        <v>0.12823966000000075</v>
      </c>
      <c r="AB17" s="163">
        <v>-0.55302708999999983</v>
      </c>
      <c r="AC17" s="20"/>
      <c r="AD17" s="163">
        <v>-0.13556186000000003</v>
      </c>
      <c r="AE17" s="163">
        <v>6.4367530000000173E-2</v>
      </c>
      <c r="AF17" s="163">
        <v>-0.3905231999999994</v>
      </c>
      <c r="AG17" s="163">
        <v>-1.9100443199999999</v>
      </c>
      <c r="AH17" s="20"/>
      <c r="AI17" s="163">
        <v>0.19117304999999984</v>
      </c>
      <c r="AJ17" s="163">
        <v>0.5500861600000001</v>
      </c>
      <c r="AK17" s="163">
        <v>-6.3932450000000474E-2</v>
      </c>
      <c r="AL17" s="163">
        <v>-1.972495579999999</v>
      </c>
      <c r="AM17" s="20"/>
      <c r="AN17" s="163">
        <v>-0.14509594000000001</v>
      </c>
      <c r="AO17" s="163"/>
      <c r="AP17" s="163"/>
      <c r="AQ17" s="163"/>
    </row>
    <row r="18" spans="1:43" ht="14.85" customHeight="1">
      <c r="A18" s="91" t="s">
        <v>175</v>
      </c>
      <c r="B18" s="70"/>
      <c r="C18" s="165">
        <v>13.119834589997401</v>
      </c>
      <c r="E18" s="165">
        <v>4.3241698373973909</v>
      </c>
      <c r="F18" s="165">
        <v>6.1165503796659619</v>
      </c>
      <c r="G18" s="165">
        <v>10.766248266104741</v>
      </c>
      <c r="H18" s="165">
        <v>12.799749949999999</v>
      </c>
      <c r="J18" s="165">
        <v>3.2205216766227385</v>
      </c>
      <c r="K18" s="165">
        <v>6.9154568061784465</v>
      </c>
      <c r="L18" s="165">
        <v>10.878852969999995</v>
      </c>
      <c r="M18" s="165">
        <v>12.591526797067978</v>
      </c>
      <c r="O18" s="165">
        <v>3.6194247187276249</v>
      </c>
      <c r="P18" s="165">
        <v>7.9746098599693598</v>
      </c>
      <c r="Q18" s="165">
        <v>11.998913101842534</v>
      </c>
      <c r="R18" s="165">
        <v>13.842269148536611</v>
      </c>
      <c r="S18" s="20"/>
      <c r="T18" s="165">
        <v>3.3633041895594586</v>
      </c>
      <c r="U18" s="165"/>
      <c r="V18" s="165"/>
      <c r="W18" s="165"/>
      <c r="X18" s="20"/>
      <c r="Y18" s="165">
        <v>4.3241698373973909</v>
      </c>
      <c r="Z18" s="165">
        <v>1.792380542268571</v>
      </c>
      <c r="AA18" s="165">
        <v>4.649697886438779</v>
      </c>
      <c r="AB18" s="165">
        <v>2.033501683895258</v>
      </c>
      <c r="AC18" s="20"/>
      <c r="AD18" s="165">
        <v>3.2205216766227385</v>
      </c>
      <c r="AE18" s="165">
        <v>3.694935129555708</v>
      </c>
      <c r="AF18" s="165">
        <v>3.9633961638215487</v>
      </c>
      <c r="AG18" s="165">
        <v>1.7126738270679827</v>
      </c>
      <c r="AH18" s="20"/>
      <c r="AI18" s="165">
        <v>3.6194247187276249</v>
      </c>
      <c r="AJ18" s="165">
        <v>4.3551851412417353</v>
      </c>
      <c r="AK18" s="165">
        <v>4.0243032418731746</v>
      </c>
      <c r="AL18" s="165">
        <v>1.8433560466940762</v>
      </c>
      <c r="AM18" s="20"/>
      <c r="AN18" s="165">
        <v>3.3633041895594586</v>
      </c>
      <c r="AO18" s="165"/>
      <c r="AP18" s="165"/>
      <c r="AQ18" s="165"/>
    </row>
    <row r="19" spans="1:43" ht="14.85" customHeight="1" thickBot="1">
      <c r="A19" s="92"/>
      <c r="B19" s="73"/>
      <c r="C19" s="79"/>
      <c r="E19" s="79"/>
      <c r="F19" s="79"/>
      <c r="G19" s="79"/>
      <c r="H19" s="79"/>
      <c r="J19" s="79"/>
      <c r="K19" s="79"/>
      <c r="L19" s="167"/>
      <c r="M19" s="79"/>
      <c r="O19" s="79"/>
      <c r="P19" s="79"/>
      <c r="Q19" s="167"/>
      <c r="R19" s="79"/>
      <c r="S19" s="73"/>
      <c r="T19" s="79"/>
      <c r="U19" s="79"/>
      <c r="V19" s="167"/>
      <c r="W19" s="79"/>
      <c r="X19" s="73"/>
      <c r="Y19" s="79"/>
      <c r="Z19" s="79"/>
      <c r="AA19" s="79"/>
      <c r="AB19" s="79"/>
      <c r="AC19" s="73"/>
      <c r="AD19" s="79"/>
      <c r="AE19" s="79"/>
      <c r="AF19" s="79"/>
      <c r="AG19" s="79"/>
      <c r="AH19" s="73"/>
      <c r="AI19" s="79"/>
      <c r="AJ19" s="79"/>
      <c r="AK19" s="167"/>
      <c r="AL19" s="79"/>
      <c r="AM19" s="73"/>
      <c r="AN19" s="79"/>
      <c r="AO19" s="79"/>
      <c r="AP19" s="167"/>
      <c r="AQ19" s="79"/>
    </row>
    <row r="20" spans="1:43" ht="14.85" customHeight="1" thickBot="1">
      <c r="A20" s="92" t="s">
        <v>114</v>
      </c>
      <c r="B20" s="73"/>
      <c r="C20" s="79">
        <v>501.88026617999986</v>
      </c>
      <c r="E20" s="79">
        <v>493.27053423000001</v>
      </c>
      <c r="F20" s="79">
        <v>474.48432939999992</v>
      </c>
      <c r="G20" s="79">
        <v>509.23736724000008</v>
      </c>
      <c r="H20" s="79">
        <v>523.70953456000007</v>
      </c>
      <c r="J20" s="79">
        <v>537.92411052000011</v>
      </c>
      <c r="K20" s="79">
        <v>527.21595080000009</v>
      </c>
      <c r="L20" s="79">
        <v>531.06183104000013</v>
      </c>
      <c r="M20" s="79">
        <v>556.50075368</v>
      </c>
      <c r="O20" s="79">
        <v>547.14048103999994</v>
      </c>
      <c r="P20" s="79">
        <v>562.55243501999996</v>
      </c>
      <c r="Q20" s="167">
        <v>562.35354455999993</v>
      </c>
      <c r="R20" s="79">
        <v>583.08970563999992</v>
      </c>
      <c r="S20" s="73"/>
      <c r="T20" s="79">
        <v>582.11688800000013</v>
      </c>
      <c r="U20" s="79"/>
      <c r="V20" s="167"/>
      <c r="W20" s="79"/>
      <c r="X20" s="73"/>
      <c r="Y20" s="79">
        <v>493.27053423000001</v>
      </c>
      <c r="Z20" s="79">
        <v>474.48432939999992</v>
      </c>
      <c r="AA20" s="79">
        <v>509.23736724000008</v>
      </c>
      <c r="AB20" s="79">
        <v>523.70953456000007</v>
      </c>
      <c r="AC20" s="73"/>
      <c r="AD20" s="79">
        <v>537.92411052000011</v>
      </c>
      <c r="AE20" s="79">
        <v>527.21595080000009</v>
      </c>
      <c r="AF20" s="79">
        <v>531.06183104000013</v>
      </c>
      <c r="AG20" s="79">
        <v>556.50075368</v>
      </c>
      <c r="AH20" s="73"/>
      <c r="AI20" s="79">
        <v>547.14048103999994</v>
      </c>
      <c r="AJ20" s="79">
        <v>562.55243501999996</v>
      </c>
      <c r="AK20" s="167">
        <v>562.35354455999993</v>
      </c>
      <c r="AL20" s="79">
        <v>583.08970563999992</v>
      </c>
      <c r="AM20" s="73"/>
      <c r="AN20" s="79">
        <v>582.11688800000013</v>
      </c>
      <c r="AO20" s="79"/>
      <c r="AP20" s="167"/>
      <c r="AQ20" s="79"/>
    </row>
    <row r="21" spans="1:43" ht="14.85" customHeight="1">
      <c r="A21" s="53"/>
      <c r="B21" s="73"/>
      <c r="C21" s="73"/>
      <c r="E21" s="73"/>
      <c r="F21" s="73"/>
      <c r="G21" s="73"/>
      <c r="H21" s="73"/>
      <c r="J21" s="73"/>
      <c r="K21" s="73"/>
      <c r="L21" s="73"/>
      <c r="M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row>
    <row r="22" spans="1:43" ht="14.85" customHeight="1" thickBot="1">
      <c r="A22" s="93" t="s">
        <v>183</v>
      </c>
      <c r="B22" s="85"/>
      <c r="C22" s="86"/>
      <c r="E22" s="86"/>
      <c r="F22" s="86"/>
      <c r="G22" s="86"/>
      <c r="H22" s="86"/>
      <c r="J22" s="86"/>
      <c r="K22" s="86"/>
      <c r="L22" s="86"/>
      <c r="M22" s="86"/>
      <c r="O22" s="86"/>
      <c r="P22" s="86"/>
      <c r="Q22" s="86"/>
      <c r="R22" s="86"/>
      <c r="S22" s="85"/>
      <c r="T22" s="86"/>
      <c r="U22" s="86"/>
      <c r="V22" s="86"/>
      <c r="W22" s="86"/>
      <c r="X22" s="85"/>
      <c r="Y22" s="86"/>
      <c r="Z22" s="86"/>
      <c r="AA22" s="86"/>
      <c r="AB22" s="86"/>
      <c r="AC22" s="85"/>
      <c r="AD22" s="86"/>
      <c r="AE22" s="86"/>
      <c r="AF22" s="86"/>
      <c r="AG22" s="86"/>
      <c r="AH22" s="85"/>
      <c r="AI22" s="86"/>
      <c r="AJ22" s="86"/>
      <c r="AK22" s="86"/>
      <c r="AL22" s="86"/>
      <c r="AM22" s="85"/>
      <c r="AN22" s="86"/>
      <c r="AO22" s="86"/>
      <c r="AP22" s="86"/>
      <c r="AQ22" s="86"/>
    </row>
    <row r="23" spans="1:43" ht="14.85" customHeight="1">
      <c r="A23" s="316" t="s">
        <v>139</v>
      </c>
      <c r="B23" s="70"/>
      <c r="C23" s="227">
        <v>323.04388981</v>
      </c>
      <c r="E23" s="227">
        <v>335.88799691179707</v>
      </c>
      <c r="F23" s="227">
        <v>335.45678049999998</v>
      </c>
      <c r="G23" s="227">
        <v>342.65978484999994</v>
      </c>
      <c r="H23" s="227">
        <v>332.82327400999998</v>
      </c>
      <c r="J23" s="227">
        <v>350.91834925000001</v>
      </c>
      <c r="K23" s="227">
        <v>344.48200201693356</v>
      </c>
      <c r="L23" s="227">
        <v>363.32876490072653</v>
      </c>
      <c r="M23" s="227">
        <v>352.50607772999996</v>
      </c>
      <c r="O23" s="227">
        <v>377.67015911776565</v>
      </c>
      <c r="P23" s="227">
        <v>385.70116570999988</v>
      </c>
      <c r="Q23" s="227">
        <v>381.70629758000001</v>
      </c>
      <c r="R23" s="227">
        <v>399.97285245</v>
      </c>
      <c r="S23" s="70"/>
      <c r="T23" s="227">
        <v>389.73110086000003</v>
      </c>
      <c r="U23" s="227"/>
      <c r="V23" s="227"/>
      <c r="W23" s="227"/>
      <c r="X23" s="70"/>
      <c r="Y23" s="227">
        <v>335.88799691179707</v>
      </c>
      <c r="Z23" s="227">
        <v>335.45678049999998</v>
      </c>
      <c r="AA23" s="227">
        <v>342.65978484999994</v>
      </c>
      <c r="AB23" s="227">
        <v>332.82327400999998</v>
      </c>
      <c r="AC23" s="70"/>
      <c r="AD23" s="227">
        <v>350.91834925000001</v>
      </c>
      <c r="AE23" s="227">
        <v>344.48200201693356</v>
      </c>
      <c r="AF23" s="227">
        <v>363.32876490072653</v>
      </c>
      <c r="AG23" s="227">
        <v>352.50607772999996</v>
      </c>
      <c r="AH23" s="70"/>
      <c r="AI23" s="227">
        <v>377.67015911776565</v>
      </c>
      <c r="AJ23" s="227">
        <v>385.70116570999988</v>
      </c>
      <c r="AK23" s="227">
        <v>381.70629758000001</v>
      </c>
      <c r="AL23" s="227">
        <v>399.97285245</v>
      </c>
      <c r="AM23" s="70"/>
      <c r="AN23" s="227">
        <v>389.73110086000003</v>
      </c>
      <c r="AO23" s="227"/>
      <c r="AP23" s="227"/>
      <c r="AQ23" s="227"/>
    </row>
    <row r="24" spans="1:43" ht="14.85" customHeight="1">
      <c r="A24" s="176" t="s">
        <v>111</v>
      </c>
      <c r="B24" s="70"/>
      <c r="C24" s="82">
        <v>319.51470641076997</v>
      </c>
      <c r="E24" s="82">
        <v>324.18780795628004</v>
      </c>
      <c r="F24" s="82">
        <v>327.18005948539002</v>
      </c>
      <c r="G24" s="82">
        <v>330.31112355675003</v>
      </c>
      <c r="H24" s="82">
        <v>333.52552974759993</v>
      </c>
      <c r="J24" s="82">
        <v>335.50375119900002</v>
      </c>
      <c r="K24" s="82">
        <v>346.77796309551997</v>
      </c>
      <c r="L24" s="82">
        <v>347.86997168609997</v>
      </c>
      <c r="M24" s="82">
        <v>345.76717530833997</v>
      </c>
      <c r="O24" s="82">
        <v>352.79846910461993</v>
      </c>
      <c r="P24" s="82">
        <v>364.01697131906997</v>
      </c>
      <c r="Q24" s="82">
        <v>373.09540430510003</v>
      </c>
      <c r="R24" s="82">
        <v>383.71305315630002</v>
      </c>
      <c r="S24" s="70"/>
      <c r="T24" s="82">
        <v>392.23535478144998</v>
      </c>
      <c r="U24" s="82"/>
      <c r="V24" s="82"/>
      <c r="W24" s="82"/>
      <c r="X24" s="70"/>
      <c r="Y24" s="82">
        <v>324.18780795628004</v>
      </c>
      <c r="Z24" s="82">
        <v>327.18005948539002</v>
      </c>
      <c r="AA24" s="82">
        <v>330.31112355675003</v>
      </c>
      <c r="AB24" s="82">
        <v>333.52552974759993</v>
      </c>
      <c r="AC24" s="70"/>
      <c r="AD24" s="82">
        <v>335.50375119900002</v>
      </c>
      <c r="AE24" s="82">
        <v>346.77796309551997</v>
      </c>
      <c r="AF24" s="82">
        <v>347.86997168609997</v>
      </c>
      <c r="AG24" s="82">
        <v>345.76717530833997</v>
      </c>
      <c r="AH24" s="70"/>
      <c r="AI24" s="82">
        <v>352.79846910461993</v>
      </c>
      <c r="AJ24" s="82">
        <v>364.01697131906997</v>
      </c>
      <c r="AK24" s="82">
        <v>373.09540430510003</v>
      </c>
      <c r="AL24" s="82">
        <v>383.71305315630002</v>
      </c>
      <c r="AM24" s="70"/>
      <c r="AN24" s="82">
        <v>392.23535478144998</v>
      </c>
      <c r="AO24" s="82"/>
      <c r="AP24" s="82"/>
      <c r="AQ24" s="82"/>
    </row>
    <row r="25" spans="1:43" ht="14.85" customHeight="1">
      <c r="A25" s="89" t="s">
        <v>184</v>
      </c>
      <c r="B25" s="70"/>
      <c r="C25" s="82">
        <v>143.59403241740603</v>
      </c>
      <c r="E25" s="82">
        <v>34.410913604139004</v>
      </c>
      <c r="F25" s="82">
        <v>71.53949492348201</v>
      </c>
      <c r="G25" s="82">
        <v>107.86155769320601</v>
      </c>
      <c r="H25" s="82">
        <v>145.43883079971701</v>
      </c>
      <c r="J25" s="82">
        <v>36.593262436844</v>
      </c>
      <c r="K25" s="82">
        <v>77.368172331514018</v>
      </c>
      <c r="L25" s="82">
        <v>114.85335346884401</v>
      </c>
      <c r="M25" s="82">
        <v>151.743601860594</v>
      </c>
      <c r="O25" s="82">
        <v>38.602128522891007</v>
      </c>
      <c r="P25" s="82">
        <v>82.420930776290987</v>
      </c>
      <c r="Q25" s="82">
        <v>125.11807930704401</v>
      </c>
      <c r="R25" s="82">
        <v>168.19614949725602</v>
      </c>
      <c r="S25" s="70"/>
      <c r="T25" s="82">
        <v>43.640607834009998</v>
      </c>
      <c r="U25" s="82"/>
      <c r="V25" s="82"/>
      <c r="W25" s="82"/>
      <c r="X25" s="70"/>
      <c r="Y25" s="82">
        <v>34.410913604139004</v>
      </c>
      <c r="Z25" s="82">
        <v>37.128581319343006</v>
      </c>
      <c r="AA25" s="82">
        <v>36.322062769723999</v>
      </c>
      <c r="AB25" s="82">
        <v>37.577273106511001</v>
      </c>
      <c r="AC25" s="70"/>
      <c r="AD25" s="82">
        <v>36.593262436844</v>
      </c>
      <c r="AE25" s="82">
        <v>40.774909894670017</v>
      </c>
      <c r="AF25" s="82">
        <v>37.485181137329988</v>
      </c>
      <c r="AG25" s="82">
        <v>36.890248391749992</v>
      </c>
      <c r="AH25" s="70"/>
      <c r="AI25" s="82">
        <v>38.602128522891007</v>
      </c>
      <c r="AJ25" s="82">
        <v>43.81880225339998</v>
      </c>
      <c r="AK25" s="82">
        <v>42.697148530753026</v>
      </c>
      <c r="AL25" s="82">
        <v>43.078070190212003</v>
      </c>
      <c r="AM25" s="70"/>
      <c r="AN25" s="82">
        <v>43.640607834009998</v>
      </c>
      <c r="AO25" s="82"/>
      <c r="AP25" s="82"/>
      <c r="AQ25" s="82"/>
    </row>
    <row r="26" spans="1:43" ht="14.85" customHeight="1">
      <c r="A26" s="89" t="s">
        <v>185</v>
      </c>
      <c r="B26" s="70"/>
      <c r="C26" s="82">
        <v>409.07568612705262</v>
      </c>
      <c r="E26" s="82">
        <v>396.20113174289622</v>
      </c>
      <c r="F26" s="82">
        <v>380.45768191000002</v>
      </c>
      <c r="G26" s="82">
        <v>410.70936788</v>
      </c>
      <c r="H26" s="82">
        <v>423.71327334261366</v>
      </c>
      <c r="J26" s="82">
        <v>435.27651892035607</v>
      </c>
      <c r="K26" s="82">
        <v>421.38066089588563</v>
      </c>
      <c r="L26" s="82">
        <v>421.76476484</v>
      </c>
      <c r="M26" s="82">
        <v>444.49745825361714</v>
      </c>
      <c r="O26" s="82">
        <v>432.64372006000002</v>
      </c>
      <c r="P26" s="82">
        <v>454.38198328074463</v>
      </c>
      <c r="Q26" s="82">
        <v>449.91866163999998</v>
      </c>
      <c r="R26" s="82">
        <v>469.11064306000003</v>
      </c>
      <c r="S26" s="70"/>
      <c r="T26" s="82">
        <v>465.28625737665902</v>
      </c>
      <c r="U26" s="82"/>
      <c r="V26" s="82"/>
      <c r="W26" s="82"/>
      <c r="X26" s="70"/>
      <c r="Y26" s="82">
        <v>396.20113174289622</v>
      </c>
      <c r="Z26" s="82">
        <v>380.45768191000002</v>
      </c>
      <c r="AA26" s="82">
        <v>410.70936788</v>
      </c>
      <c r="AB26" s="82">
        <v>423.71327334261366</v>
      </c>
      <c r="AC26" s="70"/>
      <c r="AD26" s="82">
        <v>435.27651892035607</v>
      </c>
      <c r="AE26" s="82">
        <v>421.38066089588563</v>
      </c>
      <c r="AF26" s="82">
        <v>421.76476484</v>
      </c>
      <c r="AG26" s="82">
        <v>444.49745825361714</v>
      </c>
      <c r="AH26" s="70"/>
      <c r="AI26" s="82">
        <v>432.64372006000002</v>
      </c>
      <c r="AJ26" s="82">
        <v>454.38198328074463</v>
      </c>
      <c r="AK26" s="82">
        <v>449.91866163999998</v>
      </c>
      <c r="AL26" s="82">
        <v>469.11064306000003</v>
      </c>
      <c r="AM26" s="70"/>
      <c r="AN26" s="82">
        <v>465.28625737665902</v>
      </c>
      <c r="AO26" s="82"/>
      <c r="AP26" s="82"/>
      <c r="AQ26" s="82"/>
    </row>
    <row r="27" spans="1:43" ht="14.85" customHeight="1">
      <c r="A27" s="89" t="s">
        <v>208</v>
      </c>
      <c r="B27" s="70"/>
      <c r="C27" s="82">
        <v>286.47767984106463</v>
      </c>
      <c r="E27" s="82">
        <v>293.28405014741878</v>
      </c>
      <c r="F27" s="82">
        <v>297.86984439570176</v>
      </c>
      <c r="G27" s="82">
        <v>300.34649999999993</v>
      </c>
      <c r="H27" s="82">
        <v>299.21973371053468</v>
      </c>
      <c r="J27" s="82">
        <v>308.26529175949975</v>
      </c>
      <c r="K27" s="82">
        <v>311.27128937006091</v>
      </c>
      <c r="L27" s="82">
        <v>312.70769877406497</v>
      </c>
      <c r="M27" s="82">
        <v>312.189451146615</v>
      </c>
      <c r="O27" s="82">
        <v>336.48452279699035</v>
      </c>
      <c r="P27" s="82">
        <v>347.32656288428058</v>
      </c>
      <c r="Q27" s="82">
        <v>348.95084035876488</v>
      </c>
      <c r="R27" s="82">
        <v>353.74622720126177</v>
      </c>
      <c r="S27" s="70"/>
      <c r="T27" s="82">
        <v>358.5348756875826</v>
      </c>
      <c r="U27" s="82"/>
      <c r="V27" s="82"/>
      <c r="W27" s="82"/>
      <c r="X27" s="70"/>
      <c r="Y27" s="82">
        <v>293.28405014741878</v>
      </c>
      <c r="Z27" s="82">
        <v>297.86984439570176</v>
      </c>
      <c r="AA27" s="82">
        <v>300.34649999999993</v>
      </c>
      <c r="AB27" s="82">
        <v>299.21973371053468</v>
      </c>
      <c r="AC27" s="70"/>
      <c r="AD27" s="82">
        <v>308.26529175949975</v>
      </c>
      <c r="AE27" s="82">
        <v>311.27128937006091</v>
      </c>
      <c r="AF27" s="82">
        <v>312.70769877410004</v>
      </c>
      <c r="AG27" s="82">
        <v>312.189451146615</v>
      </c>
      <c r="AH27" s="70"/>
      <c r="AI27" s="82">
        <v>336.48452279699035</v>
      </c>
      <c r="AJ27" s="82">
        <v>347.32656288428058</v>
      </c>
      <c r="AK27" s="82">
        <v>348.95084035876488</v>
      </c>
      <c r="AL27" s="82">
        <v>353.74622720126177</v>
      </c>
      <c r="AM27" s="70"/>
      <c r="AN27" s="82">
        <v>358.5348756875826</v>
      </c>
      <c r="AO27" s="82"/>
      <c r="AP27" s="82"/>
      <c r="AQ27" s="82"/>
    </row>
    <row r="28" spans="1:43" ht="14.85" customHeight="1">
      <c r="A28" s="94"/>
      <c r="B28" s="73"/>
      <c r="C28" s="85"/>
      <c r="E28" s="85"/>
      <c r="F28" s="85"/>
      <c r="G28" s="85"/>
      <c r="H28" s="85"/>
      <c r="J28" s="85"/>
      <c r="K28" s="85"/>
      <c r="L28" s="85"/>
      <c r="M28" s="85"/>
      <c r="O28" s="85"/>
      <c r="P28" s="85"/>
      <c r="Q28" s="85"/>
      <c r="R28" s="85"/>
      <c r="S28" s="73"/>
      <c r="T28" s="85"/>
      <c r="U28" s="85"/>
      <c r="V28" s="85"/>
      <c r="W28" s="85"/>
      <c r="X28" s="73"/>
      <c r="Y28" s="85"/>
      <c r="Z28" s="85"/>
      <c r="AA28" s="85"/>
      <c r="AB28" s="85"/>
      <c r="AC28" s="73"/>
      <c r="AD28" s="85"/>
      <c r="AE28" s="85"/>
      <c r="AF28" s="85"/>
      <c r="AG28" s="85"/>
      <c r="AH28" s="73"/>
      <c r="AI28" s="85"/>
      <c r="AJ28" s="85"/>
      <c r="AK28" s="85"/>
      <c r="AL28" s="85"/>
      <c r="AM28" s="73"/>
      <c r="AN28" s="85"/>
      <c r="AO28" s="85"/>
      <c r="AP28" s="85"/>
      <c r="AQ28" s="85"/>
    </row>
    <row r="29" spans="1:43" ht="14.85" customHeight="1" thickBot="1">
      <c r="A29" s="95" t="s">
        <v>209</v>
      </c>
      <c r="B29" s="73"/>
      <c r="C29" s="79"/>
      <c r="E29" s="79"/>
      <c r="F29" s="79"/>
      <c r="G29" s="79"/>
      <c r="H29" s="79"/>
      <c r="J29" s="79"/>
      <c r="K29" s="79"/>
      <c r="L29" s="79"/>
      <c r="M29" s="79"/>
      <c r="O29" s="79"/>
      <c r="P29" s="79"/>
      <c r="Q29" s="79"/>
      <c r="R29" s="79"/>
      <c r="S29" s="73"/>
      <c r="T29" s="79"/>
      <c r="U29" s="79"/>
      <c r="V29" s="79"/>
      <c r="W29" s="79"/>
      <c r="X29" s="73"/>
      <c r="Y29" s="79"/>
      <c r="Z29" s="79"/>
      <c r="AA29" s="79"/>
      <c r="AB29" s="79"/>
      <c r="AC29" s="73"/>
      <c r="AD29" s="79"/>
      <c r="AE29" s="79"/>
      <c r="AF29" s="79"/>
      <c r="AG29" s="79"/>
      <c r="AH29" s="73"/>
      <c r="AI29" s="79"/>
      <c r="AJ29" s="79"/>
      <c r="AK29" s="79"/>
      <c r="AL29" s="79"/>
      <c r="AM29" s="73"/>
      <c r="AN29" s="79"/>
      <c r="AO29" s="79"/>
      <c r="AP29" s="79"/>
      <c r="AQ29" s="79"/>
    </row>
    <row r="30" spans="1:43" ht="14.85" customHeight="1">
      <c r="A30" s="89" t="s">
        <v>210</v>
      </c>
      <c r="B30" s="70"/>
      <c r="C30" s="17">
        <v>3.3025448203188396E-2</v>
      </c>
      <c r="E30" s="17">
        <v>4.1153683706154888E-2</v>
      </c>
      <c r="F30" s="17">
        <v>4.2301729857488216E-2</v>
      </c>
      <c r="G30" s="17">
        <v>4.1512974386545255E-2</v>
      </c>
      <c r="H30" s="17">
        <v>4.155145128125487E-2</v>
      </c>
      <c r="J30" s="17">
        <v>4.1926190765714064E-2</v>
      </c>
      <c r="K30" s="17">
        <v>4.2863408569085382E-2</v>
      </c>
      <c r="L30" s="17">
        <v>4.2864117005464102E-2</v>
      </c>
      <c r="M30" s="17">
        <v>4.1804763852845421E-2</v>
      </c>
      <c r="O30" s="17">
        <v>4.1748577417532337E-2</v>
      </c>
      <c r="P30" s="17">
        <v>4.1444627883794619E-2</v>
      </c>
      <c r="Q30" s="17">
        <v>4.170192155390854E-2</v>
      </c>
      <c r="R30" s="17">
        <v>4.1242002682300952E-2</v>
      </c>
      <c r="S30" s="70"/>
      <c r="T30" s="17">
        <v>4.2030694922431881E-2</v>
      </c>
      <c r="U30" s="17"/>
      <c r="V30" s="17"/>
      <c r="W30" s="17"/>
      <c r="X30" s="70"/>
      <c r="Y30" s="17">
        <v>4.1153683706154888E-2</v>
      </c>
      <c r="Z30" s="17">
        <v>4.3041077003603385E-2</v>
      </c>
      <c r="AA30" s="17">
        <v>4.4014563832102997E-2</v>
      </c>
      <c r="AB30" s="17">
        <v>4.309444154607666E-2</v>
      </c>
      <c r="AC30" s="70"/>
      <c r="AD30" s="17">
        <v>4.1926190765714064E-2</v>
      </c>
      <c r="AE30" s="17">
        <v>4.2794576308040448E-2</v>
      </c>
      <c r="AF30" s="17">
        <v>4.3031675342170748E-2</v>
      </c>
      <c r="AG30" s="17">
        <v>4.1374487610467879E-2</v>
      </c>
      <c r="AH30" s="70"/>
      <c r="AI30" s="17">
        <v>4.1748577417532337E-2</v>
      </c>
      <c r="AJ30" s="17">
        <v>4.2064476370597154E-2</v>
      </c>
      <c r="AK30" s="17">
        <v>4.1966602181480385E-2</v>
      </c>
      <c r="AL30" s="17">
        <v>4.1913786254279439E-2</v>
      </c>
      <c r="AM30" s="70"/>
      <c r="AN30" s="17">
        <v>4.2030694922431881E-2</v>
      </c>
      <c r="AO30" s="17"/>
      <c r="AP30" s="17"/>
      <c r="AQ30" s="17"/>
    </row>
    <row r="31" spans="1:43" ht="14.85" customHeight="1">
      <c r="A31" s="89" t="s">
        <v>187</v>
      </c>
      <c r="B31" s="70"/>
      <c r="C31" s="17">
        <v>0.59070857483292494</v>
      </c>
      <c r="E31" s="17">
        <v>0.52036922213435854</v>
      </c>
      <c r="F31" s="17">
        <v>0.51551025059884759</v>
      </c>
      <c r="G31" s="17">
        <v>0.50547583964632714</v>
      </c>
      <c r="H31" s="17">
        <v>0.51906685449723167</v>
      </c>
      <c r="J31" s="17">
        <v>0.52106464276551478</v>
      </c>
      <c r="K31" s="17">
        <v>0.50924236836840187</v>
      </c>
      <c r="L31" s="17">
        <v>0.50362570145232632</v>
      </c>
      <c r="M31" s="17">
        <v>0.51432080078658959</v>
      </c>
      <c r="O31" s="17">
        <v>0.52879838633557685</v>
      </c>
      <c r="P31" s="17">
        <v>0.51592309450156115</v>
      </c>
      <c r="Q31" s="17">
        <v>0.50673642338195501</v>
      </c>
      <c r="R31" s="17">
        <v>0.51093944042534711</v>
      </c>
      <c r="S31" s="70"/>
      <c r="T31" s="17">
        <v>0.51550326067120733</v>
      </c>
      <c r="U31" s="17"/>
      <c r="V31" s="17"/>
      <c r="W31" s="17"/>
      <c r="X31" s="70"/>
      <c r="Y31" s="17">
        <v>0.52036922213435854</v>
      </c>
      <c r="Z31" s="17">
        <v>0.51095630435834027</v>
      </c>
      <c r="AA31" s="17">
        <v>0.48726656675707131</v>
      </c>
      <c r="AB31" s="17">
        <v>0.55892483366958778</v>
      </c>
      <c r="AC31" s="70"/>
      <c r="AD31" s="17">
        <v>0.52106464276551478</v>
      </c>
      <c r="AE31" s="17">
        <v>0.49802228595131087</v>
      </c>
      <c r="AF31" s="17">
        <v>0.49298740921326156</v>
      </c>
      <c r="AG31" s="17">
        <v>0.54591899388751797</v>
      </c>
      <c r="AH31" s="70"/>
      <c r="AI31" s="17">
        <v>0.52879838633557685</v>
      </c>
      <c r="AJ31" s="17">
        <v>0.50367726606692031</v>
      </c>
      <c r="AK31" s="17">
        <v>0.48930881528698339</v>
      </c>
      <c r="AL31" s="17">
        <v>0.52294591333926188</v>
      </c>
      <c r="AM31" s="70"/>
      <c r="AN31" s="17">
        <v>0.51550326067120733</v>
      </c>
      <c r="AO31" s="17"/>
      <c r="AP31" s="17"/>
      <c r="AQ31" s="17"/>
    </row>
    <row r="32" spans="1:43" ht="14.85" customHeight="1">
      <c r="A32" s="59" t="s">
        <v>188</v>
      </c>
      <c r="B32" s="70"/>
      <c r="C32" s="17">
        <v>8.13294880959658E-3</v>
      </c>
      <c r="E32" s="17">
        <v>2.4216358084893784E-3</v>
      </c>
      <c r="F32" s="17">
        <v>1.1504168146180217E-3</v>
      </c>
      <c r="G32" s="17">
        <v>1.4022860272393124E-3</v>
      </c>
      <c r="H32" s="17">
        <v>1.7803169122090602E-4</v>
      </c>
      <c r="J32" s="17">
        <v>-2.8286601107902067E-4</v>
      </c>
      <c r="K32" s="17">
        <v>-1.5230501040737026E-4</v>
      </c>
      <c r="L32" s="17">
        <v>-9.9451415015701741E-4</v>
      </c>
      <c r="M32" s="17">
        <v>-5.0418058597854294E-3</v>
      </c>
      <c r="O32" s="17">
        <v>4.0041402783290658E-4</v>
      </c>
      <c r="P32" s="17">
        <v>1.5323389261130359E-3</v>
      </c>
      <c r="Q32" s="17">
        <v>1.3868023013446629E-3</v>
      </c>
      <c r="R32" s="17">
        <v>-2.5785751657947022E-3</v>
      </c>
      <c r="S32" s="70"/>
      <c r="T32" s="17">
        <v>-2.9441957012353126E-4</v>
      </c>
      <c r="U32" s="17"/>
      <c r="V32" s="17"/>
      <c r="W32" s="17"/>
      <c r="X32" s="70"/>
      <c r="Y32" s="17">
        <v>2.4216358084893784E-3</v>
      </c>
      <c r="Z32" s="17">
        <v>-1.2807150359499695E-3</v>
      </c>
      <c r="AA32" s="17">
        <v>2.8437929957183741E-4</v>
      </c>
      <c r="AB32" s="17">
        <v>-1.2411306244983766E-3</v>
      </c>
      <c r="AC32" s="70"/>
      <c r="AD32" s="17">
        <v>-2.8286601107902067E-4</v>
      </c>
      <c r="AE32" s="17">
        <v>1.3770053495196547E-4</v>
      </c>
      <c r="AF32" s="17">
        <v>-8.2237438462788126E-4</v>
      </c>
      <c r="AG32" s="17">
        <v>-4.0603033753266078E-3</v>
      </c>
      <c r="AH32" s="70"/>
      <c r="AI32" s="17">
        <v>4.0041402783290658E-4</v>
      </c>
      <c r="AJ32" s="17">
        <v>1.1371439630194192E-3</v>
      </c>
      <c r="AK32" s="17">
        <v>-1.3089940339962845E-4</v>
      </c>
      <c r="AL32" s="17">
        <v>-3.9270773343878188E-3</v>
      </c>
      <c r="AM32" s="70"/>
      <c r="AN32" s="17">
        <v>-2.9441957012353126E-4</v>
      </c>
      <c r="AO32" s="17"/>
      <c r="AP32" s="17"/>
      <c r="AQ32" s="17"/>
    </row>
    <row r="33" spans="1:43" ht="14.85" customHeight="1">
      <c r="A33" s="59" t="s">
        <v>189</v>
      </c>
      <c r="B33" s="70"/>
      <c r="C33" s="17"/>
      <c r="E33" s="17"/>
      <c r="F33" s="17"/>
      <c r="G33" s="17"/>
      <c r="H33" s="17"/>
      <c r="J33" s="17"/>
      <c r="K33" s="17"/>
      <c r="L33" s="17">
        <v>-1.3355022098576537E-3</v>
      </c>
      <c r="M33" s="17">
        <v>-6.8814882440197001E-3</v>
      </c>
      <c r="O33" s="17">
        <v>5.4351982629401423E-4</v>
      </c>
      <c r="P33" s="17">
        <v>2.0412858007234384E-3</v>
      </c>
      <c r="Q33" s="17">
        <v>1.8203514808879686E-3</v>
      </c>
      <c r="R33" s="17">
        <v>-3.3969627790464895E-3</v>
      </c>
      <c r="S33" s="70"/>
      <c r="T33" s="17">
        <v>-3.7232444852005031E-4</v>
      </c>
      <c r="U33" s="17"/>
      <c r="V33" s="17"/>
      <c r="W33" s="17"/>
      <c r="X33" s="70"/>
      <c r="Y33" s="17"/>
      <c r="Z33" s="17"/>
      <c r="AA33" s="17"/>
      <c r="AB33" s="17"/>
      <c r="AC33" s="70"/>
      <c r="AD33" s="17"/>
      <c r="AE33" s="17"/>
      <c r="AF33" s="17">
        <v>-1.129575038228855E-3</v>
      </c>
      <c r="AG33" s="17">
        <v>-5.541849631166218E-3</v>
      </c>
      <c r="AH33" s="70"/>
      <c r="AI33" s="17">
        <v>5.4351982629401423E-4</v>
      </c>
      <c r="AJ33" s="17">
        <v>1.5148318596708993E-3</v>
      </c>
      <c r="AK33" s="17">
        <v>-1.7182183977833233E-4</v>
      </c>
      <c r="AL33" s="17">
        <v>-5.173452266318236E-3</v>
      </c>
      <c r="AM33" s="70"/>
      <c r="AN33" s="17">
        <v>-3.7232444852005031E-4</v>
      </c>
      <c r="AO33" s="17"/>
      <c r="AP33" s="17"/>
      <c r="AQ33" s="17"/>
    </row>
    <row r="34" spans="1:43" ht="14.85" customHeight="1">
      <c r="A34" s="89" t="s">
        <v>118</v>
      </c>
      <c r="B34" s="70"/>
      <c r="C34" s="17">
        <v>0.80376393288854886</v>
      </c>
      <c r="E34" s="17">
        <v>0.82481883119831945</v>
      </c>
      <c r="F34" s="17">
        <v>0.867697689232932</v>
      </c>
      <c r="G34" s="17">
        <v>0.81058508844092669</v>
      </c>
      <c r="H34" s="17">
        <v>0.80391861899524186</v>
      </c>
      <c r="J34" s="17">
        <v>0.78522206421581753</v>
      </c>
      <c r="K34" s="17">
        <v>0.8397994201822776</v>
      </c>
      <c r="L34" s="17">
        <v>0.84697660208762771</v>
      </c>
      <c r="M34" s="17">
        <v>0.80111004960703092</v>
      </c>
      <c r="O34" s="17">
        <v>0.82975639281272251</v>
      </c>
      <c r="P34" s="17">
        <v>0.83362227149634571</v>
      </c>
      <c r="Q34" s="17">
        <v>0.84039535393339704</v>
      </c>
      <c r="R34" s="17">
        <v>0.82664305731259791</v>
      </c>
      <c r="S34" s="70"/>
      <c r="T34" s="302">
        <v>0.85865872366579465</v>
      </c>
      <c r="U34" s="17"/>
      <c r="V34" s="17"/>
      <c r="W34" s="17"/>
      <c r="X34" s="70"/>
      <c r="Y34" s="17">
        <v>0.82481883119831945</v>
      </c>
      <c r="Z34" s="17">
        <v>0.867697689232932</v>
      </c>
      <c r="AA34" s="17">
        <v>0.81058508844092669</v>
      </c>
      <c r="AB34" s="17">
        <v>0.80391861899524186</v>
      </c>
      <c r="AC34" s="70"/>
      <c r="AD34" s="17">
        <v>0.78522206421581753</v>
      </c>
      <c r="AE34" s="17">
        <v>0.8397994201822776</v>
      </c>
      <c r="AF34" s="17">
        <v>0.84697660208762771</v>
      </c>
      <c r="AG34" s="17">
        <v>0.80111004960703092</v>
      </c>
      <c r="AH34" s="70"/>
      <c r="AI34" s="17">
        <v>0.82975639281272251</v>
      </c>
      <c r="AJ34" s="17">
        <v>0.83362227149634571</v>
      </c>
      <c r="AK34" s="17">
        <v>0.84039535393339704</v>
      </c>
      <c r="AL34" s="17">
        <v>0.82664305731259791</v>
      </c>
      <c r="AM34" s="70"/>
      <c r="AN34" s="302">
        <v>0.85865872366579465</v>
      </c>
      <c r="AO34" s="17"/>
      <c r="AP34" s="17"/>
      <c r="AQ34" s="17"/>
    </row>
    <row r="35" spans="1:43" ht="14.85" customHeight="1">
      <c r="A35" s="306" t="s">
        <v>190</v>
      </c>
      <c r="B35" s="70"/>
      <c r="C35" s="302">
        <v>3.770972732276659E-2</v>
      </c>
      <c r="D35" s="304"/>
      <c r="E35" s="302">
        <v>3.7159632615305097E-2</v>
      </c>
      <c r="F35" s="302">
        <v>3.944759430622341E-2</v>
      </c>
      <c r="G35" s="302">
        <v>3.7676234283920321E-2</v>
      </c>
      <c r="H35" s="302">
        <v>3.5407359670858882E-2</v>
      </c>
      <c r="I35" s="304"/>
      <c r="J35" s="302">
        <v>3.4827220694538676E-2</v>
      </c>
      <c r="K35" s="302">
        <v>3.6083862962145323E-2</v>
      </c>
      <c r="L35" s="302">
        <v>3.6603380091955538E-2</v>
      </c>
      <c r="M35" s="302">
        <v>3.7028080624722473E-2</v>
      </c>
      <c r="N35" s="298"/>
      <c r="O35" s="302">
        <v>4.0880298020991093E-2</v>
      </c>
      <c r="P35" s="17">
        <v>3.8928002256797177E-2</v>
      </c>
      <c r="Q35" s="17">
        <v>3.8402564072988768E-2</v>
      </c>
      <c r="R35" s="17">
        <v>3.2305287243662717E-2</v>
      </c>
      <c r="S35" s="299"/>
      <c r="T35" s="302">
        <v>3.105518667519247E-2</v>
      </c>
      <c r="U35" s="17"/>
      <c r="V35" s="17"/>
      <c r="W35" s="17"/>
      <c r="X35" s="299"/>
      <c r="Y35" s="302">
        <v>3.7159632615305097E-2</v>
      </c>
      <c r="Z35" s="302">
        <v>3.944759430622341E-2</v>
      </c>
      <c r="AA35" s="302">
        <v>3.7676234283920321E-2</v>
      </c>
      <c r="AB35" s="302">
        <v>3.5407359670858882E-2</v>
      </c>
      <c r="AC35" s="304"/>
      <c r="AD35" s="302">
        <v>3.4827220694538676E-2</v>
      </c>
      <c r="AE35" s="302">
        <v>3.6083862962145323E-2</v>
      </c>
      <c r="AF35" s="302">
        <v>3.6603380091955538E-2</v>
      </c>
      <c r="AG35" s="302">
        <v>3.7028080624722473E-2</v>
      </c>
      <c r="AH35" s="299"/>
      <c r="AI35" s="302">
        <v>4.0880298020991093E-2</v>
      </c>
      <c r="AJ35" s="17">
        <v>3.8928002256797177E-2</v>
      </c>
      <c r="AK35" s="17">
        <v>3.8402564072988768E-2</v>
      </c>
      <c r="AL35" s="17">
        <v>3.2305287243662717E-2</v>
      </c>
      <c r="AM35" s="299"/>
      <c r="AN35" s="302">
        <v>3.105518667519247E-2</v>
      </c>
      <c r="AO35" s="17"/>
      <c r="AP35" s="17"/>
      <c r="AQ35" s="17"/>
    </row>
    <row r="36" spans="1:43" ht="14.85" customHeight="1">
      <c r="A36" s="89" t="s">
        <v>121</v>
      </c>
      <c r="B36" s="70"/>
      <c r="C36" s="17">
        <v>0.81674922923243931</v>
      </c>
      <c r="E36" s="17">
        <v>0.81038888907580398</v>
      </c>
      <c r="F36" s="17">
        <v>0.80478047126031071</v>
      </c>
      <c r="G36" s="17">
        <v>0.78964162365269797</v>
      </c>
      <c r="H36" s="17">
        <v>0.87646070062436732</v>
      </c>
      <c r="J36" s="17">
        <v>0.87292334423034912</v>
      </c>
      <c r="K36" s="17">
        <v>0.87109486747069631</v>
      </c>
      <c r="L36" s="17">
        <v>0.86396794709264113</v>
      </c>
      <c r="M36" s="17">
        <v>0.83128010781334172</v>
      </c>
      <c r="O36" s="17">
        <v>0.82110340849640129</v>
      </c>
      <c r="P36" s="17">
        <v>0.81349914791302669</v>
      </c>
      <c r="Q36" s="17">
        <v>0.82532052907294062</v>
      </c>
      <c r="R36" s="17">
        <v>0.85160124871775345</v>
      </c>
      <c r="S36" s="70"/>
      <c r="T36" s="17">
        <v>0.85202707266551148</v>
      </c>
      <c r="U36" s="17"/>
      <c r="V36" s="17"/>
      <c r="W36" s="17"/>
      <c r="X36" s="70"/>
      <c r="Y36" s="17">
        <v>0.81038888907580398</v>
      </c>
      <c r="Z36" s="17">
        <v>0.80478047126031071</v>
      </c>
      <c r="AA36" s="17">
        <v>0.78964162365269797</v>
      </c>
      <c r="AB36" s="17">
        <v>0.87646070062436732</v>
      </c>
      <c r="AC36" s="70"/>
      <c r="AD36" s="17">
        <v>0.87292334423034912</v>
      </c>
      <c r="AE36" s="17">
        <v>0.87109486747069631</v>
      </c>
      <c r="AF36" s="17">
        <v>0.86396794709264113</v>
      </c>
      <c r="AG36" s="17">
        <v>0.83128010781334172</v>
      </c>
      <c r="AH36" s="70"/>
      <c r="AI36" s="17">
        <v>0.82110340849640129</v>
      </c>
      <c r="AJ36" s="17">
        <v>0.81349914791302669</v>
      </c>
      <c r="AK36" s="17">
        <v>0.82532052907294062</v>
      </c>
      <c r="AL36" s="17">
        <v>0.85160124871775345</v>
      </c>
      <c r="AM36" s="70"/>
      <c r="AN36" s="17">
        <v>0.85202707266551148</v>
      </c>
      <c r="AO36" s="17"/>
      <c r="AP36" s="17"/>
      <c r="AQ36" s="17"/>
    </row>
    <row r="37" spans="1:43" ht="14.85" customHeight="1">
      <c r="A37" s="89" t="s">
        <v>191</v>
      </c>
      <c r="B37" s="70"/>
      <c r="C37" s="17">
        <v>5.6089184309375525E-2</v>
      </c>
      <c r="E37" s="17">
        <v>6.342275861601239E-2</v>
      </c>
      <c r="F37" s="17">
        <v>6.3340825168314435E-2</v>
      </c>
      <c r="G37" s="17">
        <v>6.3655035083287043E-2</v>
      </c>
      <c r="H37" s="17">
        <v>6.3949864316480282E-2</v>
      </c>
      <c r="J37" s="17">
        <v>6.5093639551320526E-2</v>
      </c>
      <c r="K37" s="17">
        <v>6.5226622126750816E-2</v>
      </c>
      <c r="L37" s="17">
        <v>6.5646570021895889E-2</v>
      </c>
      <c r="M37" s="17">
        <v>6.6100576800400559E-2</v>
      </c>
      <c r="O37" s="17">
        <v>6.5870939135587822E-2</v>
      </c>
      <c r="P37" s="17">
        <v>6.5386959826186544E-2</v>
      </c>
      <c r="Q37" s="17">
        <v>6.5103273066146619E-2</v>
      </c>
      <c r="R37" s="17">
        <v>6.4845456500385534E-2</v>
      </c>
      <c r="S37" s="70"/>
      <c r="T37" s="17">
        <v>6.4633738334658963E-2</v>
      </c>
      <c r="U37" s="17"/>
      <c r="V37" s="17"/>
      <c r="W37" s="17"/>
      <c r="X37" s="70"/>
      <c r="Y37" s="17">
        <v>6.342275861601239E-2</v>
      </c>
      <c r="Z37" s="17">
        <v>6.3094097630444587E-2</v>
      </c>
      <c r="AA37" s="17">
        <v>6.4117320050699242E-2</v>
      </c>
      <c r="AB37" s="17">
        <v>6.4685083687806053E-2</v>
      </c>
      <c r="AC37" s="70"/>
      <c r="AD37" s="17">
        <v>6.5093639551320526E-2</v>
      </c>
      <c r="AE37" s="17">
        <v>6.6245725054923571E-2</v>
      </c>
      <c r="AF37" s="17">
        <v>6.5411935166114446E-2</v>
      </c>
      <c r="AG37" s="17">
        <v>6.5465096069229955E-2</v>
      </c>
      <c r="AH37" s="70"/>
      <c r="AI37" s="17">
        <v>6.5870939135587822E-2</v>
      </c>
      <c r="AJ37" s="17">
        <v>6.5291191631447421E-2</v>
      </c>
      <c r="AK37" s="17">
        <v>6.4531488181933022E-2</v>
      </c>
      <c r="AL37" s="17">
        <v>6.4476797249731946E-2</v>
      </c>
      <c r="AM37" s="70"/>
      <c r="AN37" s="17">
        <v>6.4633738334658963E-2</v>
      </c>
      <c r="AO37" s="17"/>
      <c r="AP37" s="17"/>
      <c r="AQ37" s="17"/>
    </row>
    <row r="38" spans="1:43" ht="14.85" customHeight="1">
      <c r="A38" s="100" t="s">
        <v>202</v>
      </c>
    </row>
    <row r="39" spans="1:43" ht="14.85" customHeight="1">
      <c r="A39" s="100" t="s">
        <v>211</v>
      </c>
    </row>
    <row r="40" spans="1:43" ht="14.85" customHeight="1">
      <c r="AB40" s="239"/>
      <c r="AG40" s="239"/>
      <c r="AL40" s="239"/>
      <c r="AQ40" s="239"/>
    </row>
  </sheetData>
  <mergeCells count="8">
    <mergeCell ref="E6:H6"/>
    <mergeCell ref="J6:M6"/>
    <mergeCell ref="T6:W6"/>
    <mergeCell ref="AN6:AQ6"/>
    <mergeCell ref="AI6:AL6"/>
    <mergeCell ref="AD6:AG6"/>
    <mergeCell ref="Y6:AB6"/>
    <mergeCell ref="O6:R6"/>
  </mergeCells>
  <conditionalFormatting sqref="B7:B14">
    <cfRule type="containsErrors" dxfId="204" priority="801">
      <formula>ISERROR(B7)</formula>
    </cfRule>
  </conditionalFormatting>
  <conditionalFormatting sqref="C15 AC36:AC37">
    <cfRule type="containsErrors" dxfId="203" priority="66">
      <formula>ISERROR(C15)</formula>
    </cfRule>
  </conditionalFormatting>
  <conditionalFormatting sqref="E15">
    <cfRule type="containsErrors" dxfId="202" priority="157">
      <formula>ISERROR(E15)</formula>
    </cfRule>
  </conditionalFormatting>
  <conditionalFormatting sqref="E34">
    <cfRule type="containsErrors" dxfId="201" priority="31">
      <formula>ISERROR(E34)</formula>
    </cfRule>
  </conditionalFormatting>
  <conditionalFormatting sqref="F7:F37">
    <cfRule type="containsErrors" dxfId="200" priority="54">
      <formula>ISERROR(F7)</formula>
    </cfRule>
  </conditionalFormatting>
  <conditionalFormatting sqref="G15:H15">
    <cfRule type="containsErrors" dxfId="199" priority="128">
      <formula>ISERROR(G15)</formula>
    </cfRule>
  </conditionalFormatting>
  <conditionalFormatting sqref="J15">
    <cfRule type="containsErrors" dxfId="198" priority="78">
      <formula>ISERROR(J15)</formula>
    </cfRule>
  </conditionalFormatting>
  <conditionalFormatting sqref="J34">
    <cfRule type="containsErrors" dxfId="197" priority="32">
      <formula>ISERROR(J34)</formula>
    </cfRule>
  </conditionalFormatting>
  <conditionalFormatting sqref="K7:K37">
    <cfRule type="containsErrors" dxfId="196" priority="52">
      <formula>ISERROR(K7)</formula>
    </cfRule>
  </conditionalFormatting>
  <conditionalFormatting sqref="L15:M15">
    <cfRule type="containsErrors" dxfId="195" priority="57">
      <formula>ISERROR(L15)</formula>
    </cfRule>
  </conditionalFormatting>
  <conditionalFormatting sqref="O15">
    <cfRule type="containsErrors" dxfId="194" priority="37">
      <formula>ISERROR(O15)</formula>
    </cfRule>
  </conditionalFormatting>
  <conditionalFormatting sqref="O34">
    <cfRule type="containsErrors" dxfId="193" priority="33">
      <formula>ISERROR(O34)</formula>
    </cfRule>
  </conditionalFormatting>
  <conditionalFormatting sqref="P7:P37">
    <cfRule type="containsErrors" dxfId="192" priority="34">
      <formula>ISERROR(P7)</formula>
    </cfRule>
  </conditionalFormatting>
  <conditionalFormatting sqref="Q15:R15">
    <cfRule type="containsErrors" dxfId="191" priority="19">
      <formula>ISERROR(Q15)</formula>
    </cfRule>
  </conditionalFormatting>
  <conditionalFormatting sqref="Q35:R35">
    <cfRule type="containsErrors" dxfId="190" priority="22">
      <formula>ISERROR(Q35)</formula>
    </cfRule>
  </conditionalFormatting>
  <conditionalFormatting sqref="T15">
    <cfRule type="containsErrors" dxfId="189" priority="2">
      <formula>ISERROR(T15)</formula>
    </cfRule>
  </conditionalFormatting>
  <conditionalFormatting sqref="U7:U37">
    <cfRule type="containsErrors" dxfId="188" priority="11">
      <formula>ISERROR(U7)</formula>
    </cfRule>
  </conditionalFormatting>
  <conditionalFormatting sqref="V15:W15">
    <cfRule type="containsErrors" dxfId="187" priority="12">
      <formula>ISERROR(V15)</formula>
    </cfRule>
  </conditionalFormatting>
  <conditionalFormatting sqref="V35:W35">
    <cfRule type="containsErrors" dxfId="186" priority="13">
      <formula>ISERROR(V35)</formula>
    </cfRule>
  </conditionalFormatting>
  <conditionalFormatting sqref="X7:X37">
    <cfRule type="containsErrors" dxfId="185" priority="17">
      <formula>ISERROR(X7)</formula>
    </cfRule>
  </conditionalFormatting>
  <conditionalFormatting sqref="Y15">
    <cfRule type="containsErrors" dxfId="184" priority="155">
      <formula>ISERROR(Y15)</formula>
    </cfRule>
  </conditionalFormatting>
  <conditionalFormatting sqref="Y34:Z34">
    <cfRule type="containsErrors" dxfId="183" priority="25">
      <formula>ISERROR(Y34)</formula>
    </cfRule>
  </conditionalFormatting>
  <conditionalFormatting sqref="Z7:Z29">
    <cfRule type="containsErrors" dxfId="182" priority="53">
      <formula>ISERROR(Z7)</formula>
    </cfRule>
  </conditionalFormatting>
  <conditionalFormatting sqref="Z35:Z36">
    <cfRule type="containsErrors" dxfId="181" priority="24">
      <formula>ISERROR(Z35)</formula>
    </cfRule>
  </conditionalFormatting>
  <conditionalFormatting sqref="AA15:AB15">
    <cfRule type="containsErrors" dxfId="180" priority="126">
      <formula>ISERROR(AA15)</formula>
    </cfRule>
  </conditionalFormatting>
  <conditionalFormatting sqref="AC7:AC34 S7:S37 B16:B37">
    <cfRule type="containsErrors" dxfId="179" priority="55">
      <formula>ISERROR(B7)</formula>
    </cfRule>
  </conditionalFormatting>
  <conditionalFormatting sqref="AD15">
    <cfRule type="containsErrors" dxfId="178" priority="76">
      <formula>ISERROR(AD15)</formula>
    </cfRule>
  </conditionalFormatting>
  <conditionalFormatting sqref="AD34">
    <cfRule type="containsErrors" dxfId="177" priority="27">
      <formula>ISERROR(AD34)</formula>
    </cfRule>
  </conditionalFormatting>
  <conditionalFormatting sqref="AE7:AE29">
    <cfRule type="containsErrors" dxfId="176" priority="51">
      <formula>ISERROR(AE7)</formula>
    </cfRule>
  </conditionalFormatting>
  <conditionalFormatting sqref="AE34:AE36">
    <cfRule type="containsErrors" dxfId="175" priority="26">
      <formula>ISERROR(AE34)</formula>
    </cfRule>
  </conditionalFormatting>
  <conditionalFormatting sqref="AF15:AG15">
    <cfRule type="containsErrors" dxfId="174" priority="56">
      <formula>ISERROR(AF15)</formula>
    </cfRule>
  </conditionalFormatting>
  <conditionalFormatting sqref="AH7:AH37">
    <cfRule type="containsErrors" dxfId="173" priority="40">
      <formula>ISERROR(AH7)</formula>
    </cfRule>
  </conditionalFormatting>
  <conditionalFormatting sqref="AI15">
    <cfRule type="containsErrors" dxfId="172" priority="36">
      <formula>ISERROR(AI15)</formula>
    </cfRule>
  </conditionalFormatting>
  <conditionalFormatting sqref="AI34:AJ34">
    <cfRule type="containsErrors" dxfId="171" priority="30">
      <formula>ISERROR(AI34)</formula>
    </cfRule>
  </conditionalFormatting>
  <conditionalFormatting sqref="AJ7:AJ29">
    <cfRule type="containsErrors" dxfId="170" priority="29">
      <formula>ISERROR(AJ7)</formula>
    </cfRule>
  </conditionalFormatting>
  <conditionalFormatting sqref="AJ35:AJ36">
    <cfRule type="containsErrors" dxfId="169" priority="28">
      <formula>ISERROR(AJ35)</formula>
    </cfRule>
  </conditionalFormatting>
  <conditionalFormatting sqref="AK35">
    <cfRule type="containsErrors" dxfId="168" priority="20">
      <formula>ISERROR(AK35)</formula>
    </cfRule>
  </conditionalFormatting>
  <conditionalFormatting sqref="AK15:AL15">
    <cfRule type="containsErrors" dxfId="167" priority="18">
      <formula>ISERROR(AK15)</formula>
    </cfRule>
  </conditionalFormatting>
  <conditionalFormatting sqref="AM7:AM37">
    <cfRule type="containsErrors" dxfId="166" priority="10">
      <formula>ISERROR(AM7)</formula>
    </cfRule>
  </conditionalFormatting>
  <conditionalFormatting sqref="AN15">
    <cfRule type="containsErrors" dxfId="165" priority="1">
      <formula>ISERROR(AN15)</formula>
    </cfRule>
  </conditionalFormatting>
  <conditionalFormatting sqref="AO7:AO29">
    <cfRule type="containsErrors" dxfId="164" priority="3">
      <formula>ISERROR(AO7)</formula>
    </cfRule>
  </conditionalFormatting>
  <conditionalFormatting sqref="AO34:AO36">
    <cfRule type="containsErrors" dxfId="163" priority="6">
      <formula>ISERROR(AO34)</formula>
    </cfRule>
  </conditionalFormatting>
  <conditionalFormatting sqref="AP35">
    <cfRule type="containsErrors" dxfId="162" priority="5">
      <formula>ISERROR(AP35)</formula>
    </cfRule>
  </conditionalFormatting>
  <conditionalFormatting sqref="AP15:AQ15">
    <cfRule type="containsErrors" dxfId="161" priority="4">
      <formula>ISERROR(AP15)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D3635-4E56-4EF9-9880-8FB8EEC4FEEB}">
  <sheetPr>
    <tabColor rgb="FFFF4D5A"/>
    <pageSetUpPr fitToPage="1"/>
  </sheetPr>
  <dimension ref="A1:AQ40"/>
  <sheetViews>
    <sheetView showGridLines="0" zoomScale="85" zoomScaleNormal="85" zoomScaleSheetLayoutView="55" workbookViewId="0">
      <pane xSplit="2" ySplit="7" topLeftCell="C8" activePane="bottomRight" state="frozen"/>
      <selection pane="topRight" activeCell="AD7" sqref="AD7"/>
      <selection pane="bottomLeft" activeCell="AD7" sqref="AD7"/>
      <selection pane="bottomRight" activeCell="AN27" sqref="AN27"/>
    </sheetView>
  </sheetViews>
  <sheetFormatPr defaultColWidth="11.42578125" defaultRowHeight="13.5"/>
  <cols>
    <col min="1" max="1" width="45.5703125" style="100" customWidth="1"/>
    <col min="2" max="2" width="1.5703125" style="27" customWidth="1"/>
    <col min="3" max="3" width="11.5703125" style="27" customWidth="1"/>
    <col min="4" max="4" width="1.5703125" style="100" customWidth="1"/>
    <col min="5" max="8" width="11.5703125" style="27" customWidth="1"/>
    <col min="9" max="9" width="1.5703125" style="100" customWidth="1"/>
    <col min="10" max="13" width="11.5703125" style="27" customWidth="1"/>
    <col min="14" max="14" width="1.5703125" style="100" customWidth="1"/>
    <col min="15" max="18" width="11.5703125" style="27" customWidth="1"/>
    <col min="19" max="19" width="1.5703125" style="27" customWidth="1"/>
    <col min="20" max="23" width="11.5703125" style="27" customWidth="1"/>
    <col min="24" max="24" width="1.5703125" style="27" customWidth="1"/>
    <col min="25" max="28" width="11.5703125" style="27" customWidth="1"/>
    <col min="29" max="29" width="1.5703125" style="27" customWidth="1"/>
    <col min="30" max="33" width="11.5703125" style="27" customWidth="1"/>
    <col min="34" max="34" width="1.5703125" style="27" customWidth="1"/>
    <col min="35" max="38" width="11.5703125" style="27" customWidth="1"/>
    <col min="39" max="39" width="1.5703125" style="27" customWidth="1"/>
    <col min="40" max="43" width="11.5703125" style="27" customWidth="1"/>
    <col min="44" max="16384" width="11.42578125" style="100"/>
  </cols>
  <sheetData>
    <row r="1" spans="1:43" ht="27.75">
      <c r="A1" s="152" t="s">
        <v>206</v>
      </c>
    </row>
    <row r="2" spans="1:43" ht="14.85" customHeight="1">
      <c r="A2" s="62"/>
    </row>
    <row r="3" spans="1:43" ht="14.85" customHeight="1">
      <c r="A3" s="27"/>
      <c r="B3" s="103"/>
      <c r="C3" s="103"/>
      <c r="E3" s="103"/>
      <c r="F3" s="103"/>
      <c r="G3" s="103"/>
      <c r="H3" s="103"/>
      <c r="J3" s="103"/>
      <c r="K3" s="103"/>
      <c r="L3" s="103"/>
      <c r="M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row>
    <row r="4" spans="1:43" ht="14.85" customHeight="1">
      <c r="A4" s="27"/>
      <c r="B4" s="127"/>
      <c r="C4" s="127"/>
      <c r="E4" s="127"/>
      <c r="F4" s="127"/>
      <c r="G4" s="127"/>
      <c r="H4" s="127"/>
      <c r="J4" s="127"/>
      <c r="K4" s="127"/>
      <c r="L4" s="127"/>
      <c r="M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row>
    <row r="5" spans="1:43" ht="14.85" customHeight="1">
      <c r="B5" s="100"/>
      <c r="C5" s="100"/>
      <c r="E5" s="100"/>
      <c r="F5" s="100"/>
      <c r="G5" s="100"/>
      <c r="H5" s="100"/>
      <c r="J5" s="100"/>
      <c r="K5" s="100"/>
      <c r="L5" s="100"/>
      <c r="M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row>
    <row r="6" spans="1:43" ht="14.85" customHeight="1">
      <c r="A6" s="101" t="s">
        <v>92</v>
      </c>
      <c r="B6" s="22"/>
      <c r="C6" s="162">
        <v>2022</v>
      </c>
      <c r="E6" s="331" t="s">
        <v>32</v>
      </c>
      <c r="F6" s="331"/>
      <c r="G6" s="331"/>
      <c r="H6" s="331"/>
      <c r="J6" s="331" t="s">
        <v>86</v>
      </c>
      <c r="K6" s="331"/>
      <c r="L6" s="331"/>
      <c r="M6" s="331"/>
      <c r="O6" s="331" t="s">
        <v>87</v>
      </c>
      <c r="P6" s="331"/>
      <c r="Q6" s="331"/>
      <c r="R6" s="331"/>
      <c r="S6" s="1"/>
      <c r="T6" s="331" t="s">
        <v>282</v>
      </c>
      <c r="U6" s="331"/>
      <c r="V6" s="331"/>
      <c r="W6" s="331"/>
      <c r="X6" s="1"/>
      <c r="Y6" s="331" t="s">
        <v>33</v>
      </c>
      <c r="Z6" s="331"/>
      <c r="AA6" s="331"/>
      <c r="AB6" s="331"/>
      <c r="AC6" s="100"/>
      <c r="AD6" s="331" t="s">
        <v>34</v>
      </c>
      <c r="AE6" s="331"/>
      <c r="AF6" s="331"/>
      <c r="AG6" s="331"/>
      <c r="AH6" s="100"/>
      <c r="AI6" s="331" t="s">
        <v>35</v>
      </c>
      <c r="AJ6" s="331"/>
      <c r="AK6" s="331"/>
      <c r="AL6" s="331"/>
      <c r="AM6" s="100"/>
      <c r="AN6" s="331" t="s">
        <v>281</v>
      </c>
      <c r="AO6" s="331"/>
      <c r="AP6" s="331"/>
      <c r="AQ6" s="331"/>
    </row>
    <row r="7" spans="1:43" ht="14.85" customHeight="1">
      <c r="A7" s="101" t="s">
        <v>36</v>
      </c>
      <c r="B7" s="5"/>
      <c r="C7" s="162" t="s">
        <v>37</v>
      </c>
      <c r="E7" s="7" t="s">
        <v>38</v>
      </c>
      <c r="F7" s="96" t="s">
        <v>39</v>
      </c>
      <c r="G7" s="144" t="s">
        <v>40</v>
      </c>
      <c r="H7" s="144" t="s">
        <v>37</v>
      </c>
      <c r="J7" s="7" t="s">
        <v>38</v>
      </c>
      <c r="K7" s="96" t="s">
        <v>39</v>
      </c>
      <c r="L7" s="144" t="s">
        <v>40</v>
      </c>
      <c r="M7" s="144" t="s">
        <v>37</v>
      </c>
      <c r="O7" s="7" t="s">
        <v>38</v>
      </c>
      <c r="P7" s="96" t="s">
        <v>39</v>
      </c>
      <c r="Q7" s="144" t="s">
        <v>40</v>
      </c>
      <c r="R7" s="144" t="s">
        <v>37</v>
      </c>
      <c r="S7" s="5"/>
      <c r="T7" s="7" t="s">
        <v>38</v>
      </c>
      <c r="U7" s="96" t="s">
        <v>39</v>
      </c>
      <c r="V7" s="144" t="s">
        <v>40</v>
      </c>
      <c r="W7" s="144" t="s">
        <v>37</v>
      </c>
      <c r="X7" s="5"/>
      <c r="Y7" s="7" t="s">
        <v>38</v>
      </c>
      <c r="Z7" s="96" t="s">
        <v>41</v>
      </c>
      <c r="AA7" s="144" t="s">
        <v>42</v>
      </c>
      <c r="AB7" s="144" t="s">
        <v>43</v>
      </c>
      <c r="AC7" s="100"/>
      <c r="AD7" s="7" t="s">
        <v>38</v>
      </c>
      <c r="AE7" s="96" t="s">
        <v>41</v>
      </c>
      <c r="AF7" s="144" t="s">
        <v>42</v>
      </c>
      <c r="AG7" s="144" t="s">
        <v>43</v>
      </c>
      <c r="AH7" s="100"/>
      <c r="AI7" s="7" t="s">
        <v>38</v>
      </c>
      <c r="AJ7" s="96" t="s">
        <v>41</v>
      </c>
      <c r="AK7" s="144" t="s">
        <v>42</v>
      </c>
      <c r="AL7" s="144" t="s">
        <v>43</v>
      </c>
      <c r="AM7" s="100"/>
      <c r="AN7" s="7" t="s">
        <v>38</v>
      </c>
      <c r="AO7" s="96" t="s">
        <v>41</v>
      </c>
      <c r="AP7" s="144" t="s">
        <v>42</v>
      </c>
      <c r="AQ7" s="144" t="s">
        <v>43</v>
      </c>
    </row>
    <row r="8" spans="1:43" ht="14.85" customHeight="1">
      <c r="A8" s="322" t="s">
        <v>98</v>
      </c>
      <c r="B8" s="73"/>
      <c r="C8" s="220">
        <v>13.330147809524034</v>
      </c>
      <c r="E8" s="220">
        <v>3.3166911272651176</v>
      </c>
      <c r="F8" s="220">
        <v>7.1426797994310673</v>
      </c>
      <c r="G8" s="220">
        <v>10.917624478976254</v>
      </c>
      <c r="H8" s="220">
        <v>14.778508920000002</v>
      </c>
      <c r="J8" s="220">
        <v>3.6777721588685286</v>
      </c>
      <c r="K8" s="220">
        <v>7.4280863023052284</v>
      </c>
      <c r="L8" s="220">
        <v>11.138514170000002</v>
      </c>
      <c r="M8" s="220">
        <v>14.872528295358226</v>
      </c>
      <c r="O8" s="220">
        <v>3.6214762899956394</v>
      </c>
      <c r="P8" s="220">
        <v>7.3972471425061004</v>
      </c>
      <c r="Q8" s="220">
        <v>11.192478480000002</v>
      </c>
      <c r="R8" s="220">
        <v>15.113522835108604</v>
      </c>
      <c r="S8" s="20"/>
      <c r="T8" s="220">
        <v>3.3790954798024804</v>
      </c>
      <c r="U8" s="220"/>
      <c r="V8" s="220"/>
      <c r="W8" s="220"/>
      <c r="X8" s="20"/>
      <c r="Y8" s="220">
        <v>3.3166911272651176</v>
      </c>
      <c r="Z8" s="220">
        <v>3.8259886721659497</v>
      </c>
      <c r="AA8" s="220">
        <v>3.7749446795451869</v>
      </c>
      <c r="AB8" s="220">
        <v>3.8608844410237477</v>
      </c>
      <c r="AC8" s="20"/>
      <c r="AD8" s="220">
        <v>3.6777721588685286</v>
      </c>
      <c r="AE8" s="220">
        <v>3.7503141434366998</v>
      </c>
      <c r="AF8" s="220">
        <v>3.710427867694774</v>
      </c>
      <c r="AG8" s="220">
        <v>3.7340141253582235</v>
      </c>
      <c r="AH8" s="20"/>
      <c r="AI8" s="220">
        <v>3.6214762899956394</v>
      </c>
      <c r="AJ8" s="220">
        <v>3.775770852510461</v>
      </c>
      <c r="AK8" s="220">
        <v>3.7952313374939015</v>
      </c>
      <c r="AL8" s="220">
        <v>3.9210443551086023</v>
      </c>
      <c r="AM8" s="20"/>
      <c r="AN8" s="220">
        <v>3.3790954798024804</v>
      </c>
      <c r="AO8" s="220"/>
      <c r="AP8" s="220"/>
      <c r="AQ8" s="220"/>
    </row>
    <row r="9" spans="1:43" ht="14.85" customHeight="1">
      <c r="A9" s="111" t="s">
        <v>99</v>
      </c>
      <c r="B9" s="70"/>
      <c r="C9" s="163">
        <v>10.917175639524034</v>
      </c>
      <c r="E9" s="163">
        <v>2.8126648872651177</v>
      </c>
      <c r="F9" s="163">
        <v>6.0786471494310677</v>
      </c>
      <c r="G9" s="163">
        <v>9.1382804589762543</v>
      </c>
      <c r="H9" s="163">
        <v>12.329775540000002</v>
      </c>
      <c r="J9" s="163">
        <v>3.1980840188685287</v>
      </c>
      <c r="K9" s="163">
        <v>6.4136904323052288</v>
      </c>
      <c r="L9" s="163">
        <v>9.595273640000002</v>
      </c>
      <c r="M9" s="163">
        <v>12.849030275358226</v>
      </c>
      <c r="O9" s="163">
        <v>3.1284019799956395</v>
      </c>
      <c r="P9" s="163">
        <v>6.2715341125061004</v>
      </c>
      <c r="Q9" s="163">
        <v>9.3941969100000016</v>
      </c>
      <c r="R9" s="163">
        <v>12.586934065108604</v>
      </c>
      <c r="S9" s="19"/>
      <c r="T9" s="163">
        <v>2.9557094098024805</v>
      </c>
      <c r="U9" s="163"/>
      <c r="V9" s="163"/>
      <c r="W9" s="163"/>
      <c r="X9" s="19"/>
      <c r="Y9" s="163">
        <v>2.8126648872651177</v>
      </c>
      <c r="Z9" s="163">
        <v>3.26598226216595</v>
      </c>
      <c r="AA9" s="163">
        <v>3.0596333095451866</v>
      </c>
      <c r="AB9" s="163">
        <v>3.1914950810237475</v>
      </c>
      <c r="AC9" s="19"/>
      <c r="AD9" s="163">
        <v>3.1980840188685287</v>
      </c>
      <c r="AE9" s="163">
        <v>3.2156064134367002</v>
      </c>
      <c r="AF9" s="163">
        <v>3.1815832076947732</v>
      </c>
      <c r="AG9" s="163">
        <v>3.2537566353582239</v>
      </c>
      <c r="AH9" s="19"/>
      <c r="AI9" s="163">
        <v>3.1284019799956395</v>
      </c>
      <c r="AJ9" s="163">
        <v>3.1431321325104609</v>
      </c>
      <c r="AK9" s="163">
        <v>3.1226627974939012</v>
      </c>
      <c r="AL9" s="163">
        <v>3.1927371551086026</v>
      </c>
      <c r="AM9" s="19"/>
      <c r="AN9" s="163">
        <v>2.9557094098024805</v>
      </c>
      <c r="AO9" s="163"/>
      <c r="AP9" s="163"/>
      <c r="AQ9" s="163"/>
    </row>
    <row r="10" spans="1:43" ht="14.85" customHeight="1">
      <c r="A10" s="176" t="s">
        <v>182</v>
      </c>
      <c r="B10" s="70"/>
      <c r="C10" s="163">
        <v>11.529871849999999</v>
      </c>
      <c r="E10" s="163">
        <v>3.0110139199999999</v>
      </c>
      <c r="F10" s="163">
        <v>6.4564332899999997</v>
      </c>
      <c r="G10" s="163">
        <v>9.6897317899999997</v>
      </c>
      <c r="H10" s="163">
        <v>13.016226420000002</v>
      </c>
      <c r="J10" s="163">
        <v>3.3239735800000005</v>
      </c>
      <c r="K10" s="163">
        <v>6.6748246500000006</v>
      </c>
      <c r="L10" s="163">
        <v>10.095541680000002</v>
      </c>
      <c r="M10" s="163">
        <v>13.468784930000004</v>
      </c>
      <c r="O10" s="163">
        <v>3.3247053900000001</v>
      </c>
      <c r="P10" s="163">
        <v>6.6585157200000005</v>
      </c>
      <c r="Q10" s="163">
        <v>9.9632038099999995</v>
      </c>
      <c r="R10" s="163">
        <v>13.324103609999998</v>
      </c>
      <c r="S10" s="19"/>
      <c r="T10" s="163">
        <v>3.3502840200000006</v>
      </c>
      <c r="U10" s="163"/>
      <c r="V10" s="163"/>
      <c r="W10" s="163"/>
      <c r="X10" s="19"/>
      <c r="Y10" s="163">
        <v>3.0110139199999999</v>
      </c>
      <c r="Z10" s="163">
        <v>3.4454193699999998</v>
      </c>
      <c r="AA10" s="163">
        <v>3.2332985000000001</v>
      </c>
      <c r="AB10" s="163">
        <v>3.3264946300000027</v>
      </c>
      <c r="AC10" s="19"/>
      <c r="AD10" s="163">
        <v>3.3239735800000005</v>
      </c>
      <c r="AE10" s="163">
        <v>3.35085107</v>
      </c>
      <c r="AF10" s="163">
        <v>3.4207170300000014</v>
      </c>
      <c r="AG10" s="163">
        <v>3.3732432500000016</v>
      </c>
      <c r="AH10" s="19"/>
      <c r="AI10" s="163">
        <v>3.3247053900000001</v>
      </c>
      <c r="AJ10" s="163">
        <v>3.3338103300000004</v>
      </c>
      <c r="AK10" s="163">
        <v>3.3046880899999991</v>
      </c>
      <c r="AL10" s="163">
        <v>3.3608997999999985</v>
      </c>
      <c r="AM10" s="19"/>
      <c r="AN10" s="163">
        <v>3.3502840200000006</v>
      </c>
      <c r="AO10" s="163"/>
      <c r="AP10" s="163"/>
      <c r="AQ10" s="163"/>
    </row>
    <row r="11" spans="1:43" ht="14.85" customHeight="1">
      <c r="A11" s="111" t="s">
        <v>100</v>
      </c>
      <c r="B11" s="70"/>
      <c r="C11" s="163">
        <v>2.4129721700000002</v>
      </c>
      <c r="E11" s="163">
        <v>0.50402623999999996</v>
      </c>
      <c r="F11" s="163">
        <v>1.0640326499999999</v>
      </c>
      <c r="G11" s="163">
        <v>1.7793440200000004</v>
      </c>
      <c r="H11" s="163">
        <v>2.4487333799999997</v>
      </c>
      <c r="J11" s="163">
        <v>0.47968813999999999</v>
      </c>
      <c r="K11" s="163">
        <v>1.01439587</v>
      </c>
      <c r="L11" s="163">
        <v>1.5432405300000001</v>
      </c>
      <c r="M11" s="163">
        <v>2.0234980199999999</v>
      </c>
      <c r="O11" s="163">
        <v>0.4930743099999999</v>
      </c>
      <c r="P11" s="163">
        <v>1.1257130300000002</v>
      </c>
      <c r="Q11" s="163">
        <v>1.7982815700000001</v>
      </c>
      <c r="R11" s="163">
        <v>2.5265887699999996</v>
      </c>
      <c r="S11" s="19"/>
      <c r="T11" s="163">
        <v>0.42338606999999984</v>
      </c>
      <c r="U11" s="163"/>
      <c r="V11" s="163"/>
      <c r="W11" s="163"/>
      <c r="X11" s="19"/>
      <c r="Y11" s="163">
        <v>0.50402623999999996</v>
      </c>
      <c r="Z11" s="163">
        <v>0.56000640999999995</v>
      </c>
      <c r="AA11" s="163">
        <v>0.71531137000000045</v>
      </c>
      <c r="AB11" s="163">
        <v>0.66938935999999938</v>
      </c>
      <c r="AC11" s="19"/>
      <c r="AD11" s="163">
        <v>0.47968813999999999</v>
      </c>
      <c r="AE11" s="163">
        <v>0.53470773000000005</v>
      </c>
      <c r="AF11" s="163">
        <v>0.52884466000000008</v>
      </c>
      <c r="AG11" s="163">
        <v>0.48025748999999984</v>
      </c>
      <c r="AH11" s="19"/>
      <c r="AI11" s="163">
        <v>0.4930743099999999</v>
      </c>
      <c r="AJ11" s="163">
        <v>0.63263872000000032</v>
      </c>
      <c r="AK11" s="163">
        <v>0.67256853999999988</v>
      </c>
      <c r="AL11" s="163">
        <v>0.72830719999999949</v>
      </c>
      <c r="AM11" s="19"/>
      <c r="AN11" s="163">
        <v>0.42338606999999984</v>
      </c>
      <c r="AO11" s="163"/>
      <c r="AP11" s="163"/>
      <c r="AQ11" s="163"/>
    </row>
    <row r="12" spans="1:43" ht="14.85" customHeight="1">
      <c r="A12" s="89" t="s">
        <v>207</v>
      </c>
      <c r="B12" s="70"/>
      <c r="C12" s="163">
        <v>-1.4996618500000001</v>
      </c>
      <c r="E12" s="163">
        <v>-0.32596666000000002</v>
      </c>
      <c r="F12" s="163">
        <v>-0.60649785000000001</v>
      </c>
      <c r="G12" s="163">
        <v>-0.91688892999999982</v>
      </c>
      <c r="H12" s="163">
        <v>-1.1288581299999998</v>
      </c>
      <c r="J12" s="163">
        <v>-0.36734042999999994</v>
      </c>
      <c r="K12" s="163">
        <v>-0.85205767999999993</v>
      </c>
      <c r="L12" s="163">
        <v>-1.2029757400000001</v>
      </c>
      <c r="M12" s="163">
        <v>-1.5942441899999999</v>
      </c>
      <c r="O12" s="163">
        <v>-0.34206130000000001</v>
      </c>
      <c r="P12" s="163">
        <v>-0.68823252999999995</v>
      </c>
      <c r="Q12" s="163">
        <v>-1.1072515399999998</v>
      </c>
      <c r="R12" s="163">
        <v>-1.3883530300000002</v>
      </c>
      <c r="S12" s="19"/>
      <c r="T12" s="163">
        <v>-0.47461790000000004</v>
      </c>
      <c r="U12" s="163"/>
      <c r="V12" s="163"/>
      <c r="W12" s="163"/>
      <c r="X12" s="19"/>
      <c r="Y12" s="163">
        <v>-0.32596666000000002</v>
      </c>
      <c r="Z12" s="163">
        <v>-0.28053118999999999</v>
      </c>
      <c r="AA12" s="163">
        <v>-0.31039107999999982</v>
      </c>
      <c r="AB12" s="163">
        <v>-0.21196919999999997</v>
      </c>
      <c r="AC12" s="19"/>
      <c r="AD12" s="163">
        <v>-0.36734042999999994</v>
      </c>
      <c r="AE12" s="163">
        <v>-0.48471724999999999</v>
      </c>
      <c r="AF12" s="163">
        <v>-0.35091806000000014</v>
      </c>
      <c r="AG12" s="163">
        <v>-0.39126844999999988</v>
      </c>
      <c r="AH12" s="19"/>
      <c r="AI12" s="163">
        <v>-0.34206130000000001</v>
      </c>
      <c r="AJ12" s="163">
        <v>-0.34617122999999994</v>
      </c>
      <c r="AK12" s="163">
        <v>-0.41901900999999986</v>
      </c>
      <c r="AL12" s="163">
        <v>-0.2811014900000004</v>
      </c>
      <c r="AM12" s="19"/>
      <c r="AN12" s="163">
        <v>-0.47461790000000004</v>
      </c>
      <c r="AO12" s="163"/>
      <c r="AP12" s="163"/>
      <c r="AQ12" s="163"/>
    </row>
    <row r="13" spans="1:43" ht="14.85" customHeight="1">
      <c r="A13" s="90" t="s">
        <v>103</v>
      </c>
      <c r="B13" s="73"/>
      <c r="C13" s="165">
        <v>11.830485959524033</v>
      </c>
      <c r="E13" s="165">
        <v>2.9907244672651174</v>
      </c>
      <c r="F13" s="165">
        <v>6.5361819494310671</v>
      </c>
      <c r="G13" s="165">
        <v>10.000735548976253</v>
      </c>
      <c r="H13" s="165">
        <v>13.649650790000001</v>
      </c>
      <c r="J13" s="165">
        <v>3.3104317288685285</v>
      </c>
      <c r="K13" s="165">
        <v>6.5760286223052287</v>
      </c>
      <c r="L13" s="165">
        <v>9.9355384300000011</v>
      </c>
      <c r="M13" s="165">
        <v>13.278284105358226</v>
      </c>
      <c r="O13" s="165">
        <v>3.2794149899956393</v>
      </c>
      <c r="P13" s="165">
        <v>6.7090146125061008</v>
      </c>
      <c r="Q13" s="165">
        <v>10.085226940000002</v>
      </c>
      <c r="R13" s="165">
        <v>13.725169805108603</v>
      </c>
      <c r="S13" s="20"/>
      <c r="T13" s="165">
        <v>2.9044775798024802</v>
      </c>
      <c r="U13" s="165"/>
      <c r="V13" s="165"/>
      <c r="W13" s="165"/>
      <c r="X13" s="20"/>
      <c r="Y13" s="165">
        <v>2.9907244672651174</v>
      </c>
      <c r="Z13" s="165">
        <v>3.5454574821659497</v>
      </c>
      <c r="AA13" s="165">
        <v>3.4645535995451864</v>
      </c>
      <c r="AB13" s="165">
        <v>3.6489152410237473</v>
      </c>
      <c r="AC13" s="20"/>
      <c r="AD13" s="165">
        <v>3.3104317288685285</v>
      </c>
      <c r="AE13" s="165">
        <v>3.2655968934367001</v>
      </c>
      <c r="AF13" s="165">
        <v>3.3595098076947725</v>
      </c>
      <c r="AG13" s="165">
        <v>3.3427456753582252</v>
      </c>
      <c r="AH13" s="20"/>
      <c r="AI13" s="165">
        <v>3.2794149899956393</v>
      </c>
      <c r="AJ13" s="165">
        <v>3.4295996225104615</v>
      </c>
      <c r="AK13" s="165">
        <v>3.3762123274939011</v>
      </c>
      <c r="AL13" s="165">
        <v>3.6399428651086012</v>
      </c>
      <c r="AM13" s="20"/>
      <c r="AN13" s="165">
        <v>2.9044775798024802</v>
      </c>
      <c r="AO13" s="165"/>
      <c r="AP13" s="165"/>
      <c r="AQ13" s="165"/>
    </row>
    <row r="14" spans="1:43" ht="14.85" customHeight="1" thickBot="1">
      <c r="A14" s="91" t="s">
        <v>67</v>
      </c>
      <c r="B14" s="73"/>
      <c r="C14" s="232">
        <v>-7.7965083800000006</v>
      </c>
      <c r="E14" s="232">
        <v>-1.9496707399999995</v>
      </c>
      <c r="F14" s="232">
        <v>-3.9554473399999996</v>
      </c>
      <c r="G14" s="232">
        <v>-5.94655954</v>
      </c>
      <c r="H14" s="232">
        <v>-8.1358038300000004</v>
      </c>
      <c r="J14" s="232">
        <v>-2.2198659699999994</v>
      </c>
      <c r="K14" s="232">
        <v>-4.5519843599999996</v>
      </c>
      <c r="L14" s="232">
        <v>-6.9714343399999992</v>
      </c>
      <c r="M14" s="232">
        <v>-9.5495569699999994</v>
      </c>
      <c r="O14" s="232">
        <v>-2.2024125099999994</v>
      </c>
      <c r="P14" s="232">
        <v>-4.8585540700000003</v>
      </c>
      <c r="Q14" s="232">
        <v>-7.278459380000001</v>
      </c>
      <c r="R14" s="232">
        <v>-10.073966110000002</v>
      </c>
      <c r="S14" s="20"/>
      <c r="T14" s="232">
        <v>-2.5054355499999996</v>
      </c>
      <c r="U14" s="232"/>
      <c r="V14" s="232"/>
      <c r="W14" s="232"/>
      <c r="X14" s="20"/>
      <c r="Y14" s="232">
        <v>-1.9496707399999995</v>
      </c>
      <c r="Z14" s="165">
        <v>-2.0057765999999999</v>
      </c>
      <c r="AA14" s="165">
        <v>-1.9911122000000003</v>
      </c>
      <c r="AB14" s="165">
        <v>-2.1892442900000004</v>
      </c>
      <c r="AC14" s="20"/>
      <c r="AD14" s="232">
        <v>-2.2198659699999994</v>
      </c>
      <c r="AE14" s="165">
        <v>-2.3321183900000002</v>
      </c>
      <c r="AF14" s="165">
        <v>-2.4194499799999996</v>
      </c>
      <c r="AG14" s="165">
        <v>-2.5781226300000002</v>
      </c>
      <c r="AH14" s="20"/>
      <c r="AI14" s="232">
        <v>-2.2024125099999994</v>
      </c>
      <c r="AJ14" s="165">
        <v>-2.6561415600000009</v>
      </c>
      <c r="AK14" s="165">
        <v>-2.4199053100000008</v>
      </c>
      <c r="AL14" s="165">
        <v>-2.7955067300000014</v>
      </c>
      <c r="AM14" s="20"/>
      <c r="AN14" s="232">
        <v>-2.5054355499999996</v>
      </c>
      <c r="AO14" s="165"/>
      <c r="AP14" s="165"/>
      <c r="AQ14" s="165"/>
    </row>
    <row r="15" spans="1:43" ht="14.85" customHeight="1">
      <c r="A15" s="234" t="s">
        <v>104</v>
      </c>
      <c r="B15" s="73"/>
      <c r="C15" s="233">
        <v>4.0339775795240325</v>
      </c>
      <c r="E15" s="233">
        <v>1.0410537272651179</v>
      </c>
      <c r="F15" s="233">
        <v>2.5807346094310675</v>
      </c>
      <c r="G15" s="233">
        <v>4.0541760089762535</v>
      </c>
      <c r="H15" s="233">
        <v>5.5138469600000004</v>
      </c>
      <c r="J15" s="233">
        <v>1.0905657588685291</v>
      </c>
      <c r="K15" s="233">
        <v>2.024044262305229</v>
      </c>
      <c r="L15" s="233">
        <v>2.964104090000002</v>
      </c>
      <c r="M15" s="233">
        <v>3.728727135358227</v>
      </c>
      <c r="O15" s="233">
        <v>1.0770024799956399</v>
      </c>
      <c r="P15" s="233">
        <v>1.8504605425061005</v>
      </c>
      <c r="Q15" s="258">
        <v>2.8067675600000008</v>
      </c>
      <c r="R15" s="233">
        <v>3.6512036951086007</v>
      </c>
      <c r="S15" s="19"/>
      <c r="T15" s="233">
        <v>0.3990420298024806</v>
      </c>
      <c r="U15" s="233"/>
      <c r="V15" s="258"/>
      <c r="W15" s="233"/>
      <c r="X15" s="19"/>
      <c r="Y15" s="233">
        <v>1.0410537272651179</v>
      </c>
      <c r="Z15" s="233">
        <v>1.5396808821659496</v>
      </c>
      <c r="AA15" s="233">
        <v>1.473441399545186</v>
      </c>
      <c r="AB15" s="233">
        <v>1.4596709510237469</v>
      </c>
      <c r="AC15" s="19"/>
      <c r="AD15" s="233">
        <v>1.0905657588685291</v>
      </c>
      <c r="AE15" s="233">
        <v>0.93347850343669991</v>
      </c>
      <c r="AF15" s="233">
        <v>0.94005982769477292</v>
      </c>
      <c r="AG15" s="233">
        <v>0.76462304535822501</v>
      </c>
      <c r="AH15" s="19"/>
      <c r="AI15" s="233">
        <v>1.0770024799956399</v>
      </c>
      <c r="AJ15" s="233">
        <v>0.77345806251046056</v>
      </c>
      <c r="AK15" s="258">
        <v>0.95630701749390035</v>
      </c>
      <c r="AL15" s="233">
        <v>0.84443613510859983</v>
      </c>
      <c r="AM15" s="19"/>
      <c r="AN15" s="233">
        <v>0.3990420298024806</v>
      </c>
      <c r="AO15" s="233"/>
      <c r="AP15" s="258"/>
      <c r="AQ15" s="233"/>
    </row>
    <row r="16" spans="1:43" ht="14.85" customHeight="1">
      <c r="A16" s="300" t="s">
        <v>105</v>
      </c>
      <c r="B16" s="70"/>
      <c r="C16" s="301">
        <v>-0.11946512999999999</v>
      </c>
      <c r="E16" s="301">
        <v>-4.12948E-2</v>
      </c>
      <c r="F16" s="301">
        <v>-7.7854729999999997E-2</v>
      </c>
      <c r="G16" s="301">
        <v>-0.73307747999999995</v>
      </c>
      <c r="H16" s="301">
        <v>-0.81080869999999994</v>
      </c>
      <c r="J16" s="301">
        <v>-2.7956889999999998E-2</v>
      </c>
      <c r="K16" s="301">
        <v>-5.3748739999999996E-2</v>
      </c>
      <c r="L16" s="301">
        <v>-0.15923728000000001</v>
      </c>
      <c r="M16" s="301">
        <v>-0.24888545000000001</v>
      </c>
      <c r="O16" s="301">
        <v>-1.8925089999999999E-2</v>
      </c>
      <c r="P16" s="301">
        <v>-3.5798549999999998E-2</v>
      </c>
      <c r="Q16" s="301">
        <v>-5.0513339999999997E-2</v>
      </c>
      <c r="R16" s="301">
        <v>-7.1320989999999987E-2</v>
      </c>
      <c r="S16" s="19"/>
      <c r="T16" s="301">
        <v>-2.327897E-2</v>
      </c>
      <c r="U16" s="301"/>
      <c r="V16" s="301"/>
      <c r="W16" s="301"/>
      <c r="X16" s="19"/>
      <c r="Y16" s="301">
        <v>-4.12948E-2</v>
      </c>
      <c r="Z16" s="301">
        <v>-3.6559929999999997E-2</v>
      </c>
      <c r="AA16" s="301">
        <v>-0.65522274999999996</v>
      </c>
      <c r="AB16" s="301">
        <v>-7.773121999999999E-2</v>
      </c>
      <c r="AC16" s="20"/>
      <c r="AD16" s="301">
        <v>-2.7956889999999998E-2</v>
      </c>
      <c r="AE16" s="301">
        <v>-2.5791849999999998E-2</v>
      </c>
      <c r="AF16" s="301">
        <v>-0.10548854000000002</v>
      </c>
      <c r="AG16" s="301">
        <v>-8.9648169999999999E-2</v>
      </c>
      <c r="AH16" s="20"/>
      <c r="AI16" s="301">
        <v>-1.8925089999999999E-2</v>
      </c>
      <c r="AJ16" s="301">
        <v>-1.687346E-2</v>
      </c>
      <c r="AK16" s="301">
        <v>-1.4714789999999998E-2</v>
      </c>
      <c r="AL16" s="301">
        <v>-2.080764999999999E-2</v>
      </c>
      <c r="AM16" s="20"/>
      <c r="AN16" s="301">
        <v>-2.327897E-2</v>
      </c>
      <c r="AO16" s="301"/>
      <c r="AP16" s="301"/>
      <c r="AQ16" s="301"/>
    </row>
    <row r="17" spans="1:43" ht="14.85" customHeight="1">
      <c r="A17" s="89" t="s">
        <v>106</v>
      </c>
      <c r="B17" s="70"/>
      <c r="C17" s="163">
        <v>0.80211900999999874</v>
      </c>
      <c r="E17" s="163">
        <v>0.62521710000000041</v>
      </c>
      <c r="F17" s="163">
        <v>-3.0390030000000304E-2</v>
      </c>
      <c r="G17" s="163">
        <v>-8.4775589999999845E-2</v>
      </c>
      <c r="H17" s="163">
        <v>0.94049470000000035</v>
      </c>
      <c r="J17" s="163">
        <v>-0.25302195000000011</v>
      </c>
      <c r="K17" s="163">
        <v>-8.1662500000003746E-3</v>
      </c>
      <c r="L17" s="163">
        <v>0.69457926999999975</v>
      </c>
      <c r="M17" s="163">
        <v>0.60753375999999892</v>
      </c>
      <c r="O17" s="163">
        <v>0.87285075000000023</v>
      </c>
      <c r="P17" s="163">
        <v>0.98063166000000013</v>
      </c>
      <c r="Q17" s="163">
        <v>1.0032963999999995</v>
      </c>
      <c r="R17" s="163">
        <v>0.80048977000000032</v>
      </c>
      <c r="S17" s="19"/>
      <c r="T17" s="163">
        <v>-0.11670045999999995</v>
      </c>
      <c r="U17" s="163"/>
      <c r="V17" s="163"/>
      <c r="W17" s="163"/>
      <c r="X17" s="19"/>
      <c r="Y17" s="163">
        <v>0.62521710000000041</v>
      </c>
      <c r="Z17" s="163">
        <v>-0.6556071300000007</v>
      </c>
      <c r="AA17" s="163">
        <v>-5.4385559999999541E-2</v>
      </c>
      <c r="AB17" s="163">
        <v>1.0252702900000001</v>
      </c>
      <c r="AC17" s="20"/>
      <c r="AD17" s="163">
        <v>-0.25302195000000011</v>
      </c>
      <c r="AE17" s="163">
        <v>0.24485569999999973</v>
      </c>
      <c r="AF17" s="163">
        <v>0.70274552000000012</v>
      </c>
      <c r="AG17" s="163">
        <v>-8.7045510000000825E-2</v>
      </c>
      <c r="AH17" s="20"/>
      <c r="AI17" s="163">
        <v>0.87285075000000023</v>
      </c>
      <c r="AJ17" s="163">
        <v>0.1077809099999999</v>
      </c>
      <c r="AK17" s="163">
        <v>2.2664739999999406E-2</v>
      </c>
      <c r="AL17" s="163">
        <v>-0.20280662999999921</v>
      </c>
      <c r="AM17" s="20"/>
      <c r="AN17" s="163">
        <v>-0.11670045999999995</v>
      </c>
      <c r="AO17" s="163"/>
      <c r="AP17" s="163"/>
      <c r="AQ17" s="163"/>
    </row>
    <row r="18" spans="1:43" ht="14.85" customHeight="1">
      <c r="A18" s="91" t="s">
        <v>175</v>
      </c>
      <c r="B18" s="70"/>
      <c r="C18" s="165">
        <v>4.7166314595240308</v>
      </c>
      <c r="E18" s="165">
        <v>1.6249760272651184</v>
      </c>
      <c r="F18" s="165">
        <v>2.4724898494310672</v>
      </c>
      <c r="G18" s="165">
        <v>3.2363229389762536</v>
      </c>
      <c r="H18" s="165">
        <v>5.6435329600000008</v>
      </c>
      <c r="J18" s="165">
        <v>0.80958691886852896</v>
      </c>
      <c r="K18" s="165">
        <v>1.9621292723052286</v>
      </c>
      <c r="L18" s="165">
        <v>3.4994460800000016</v>
      </c>
      <c r="M18" s="165">
        <v>4.0873754453582256</v>
      </c>
      <c r="O18" s="165">
        <v>1.9309281399956402</v>
      </c>
      <c r="P18" s="165">
        <v>2.7952936525061007</v>
      </c>
      <c r="Q18" s="165">
        <v>3.7595506200000002</v>
      </c>
      <c r="R18" s="165">
        <v>4.3803724751086008</v>
      </c>
      <c r="S18" s="20"/>
      <c r="T18" s="165">
        <v>0.25906259980248064</v>
      </c>
      <c r="U18" s="165"/>
      <c r="V18" s="165"/>
      <c r="W18" s="165"/>
      <c r="X18" s="20"/>
      <c r="Y18" s="165">
        <v>1.6249760272651184</v>
      </c>
      <c r="Z18" s="165">
        <v>0.84751382216594884</v>
      </c>
      <c r="AA18" s="165">
        <v>0.76383308954518636</v>
      </c>
      <c r="AB18" s="165">
        <v>2.4072100210237473</v>
      </c>
      <c r="AC18" s="20"/>
      <c r="AD18" s="165">
        <v>0.80958691886852896</v>
      </c>
      <c r="AE18" s="165">
        <v>1.1525423534366996</v>
      </c>
      <c r="AF18" s="165">
        <v>1.537316807694773</v>
      </c>
      <c r="AG18" s="165">
        <v>0.58792936535822404</v>
      </c>
      <c r="AH18" s="20"/>
      <c r="AI18" s="165">
        <v>1.9309281399956402</v>
      </c>
      <c r="AJ18" s="165">
        <v>0.86436551251046057</v>
      </c>
      <c r="AK18" s="165">
        <v>0.96425696749389944</v>
      </c>
      <c r="AL18" s="165">
        <v>0.62082185510860066</v>
      </c>
      <c r="AM18" s="20"/>
      <c r="AN18" s="165">
        <v>0.25906259980248064</v>
      </c>
      <c r="AO18" s="165"/>
      <c r="AP18" s="165"/>
      <c r="AQ18" s="165"/>
    </row>
    <row r="19" spans="1:43" ht="14.85" customHeight="1" thickBot="1">
      <c r="A19" s="92"/>
      <c r="B19" s="73"/>
      <c r="C19" s="79"/>
      <c r="E19" s="79"/>
      <c r="F19" s="79"/>
      <c r="G19" s="79"/>
      <c r="H19" s="79"/>
      <c r="J19" s="79"/>
      <c r="K19" s="79"/>
      <c r="L19" s="79"/>
      <c r="M19" s="79"/>
      <c r="O19" s="79"/>
      <c r="P19" s="79"/>
      <c r="Q19" s="167"/>
      <c r="R19" s="79"/>
      <c r="S19" s="73"/>
      <c r="T19" s="79"/>
      <c r="U19" s="79"/>
      <c r="V19" s="167"/>
      <c r="W19" s="79"/>
      <c r="X19" s="73"/>
      <c r="Y19" s="79"/>
      <c r="Z19" s="79"/>
      <c r="AA19" s="79"/>
      <c r="AB19" s="79"/>
      <c r="AC19" s="73"/>
      <c r="AD19" s="79"/>
      <c r="AE19" s="79"/>
      <c r="AF19" s="79"/>
      <c r="AG19" s="79"/>
      <c r="AH19" s="73"/>
      <c r="AI19" s="79"/>
      <c r="AJ19" s="79"/>
      <c r="AK19" s="167"/>
      <c r="AL19" s="79"/>
      <c r="AM19" s="73"/>
      <c r="AN19" s="79"/>
      <c r="AO19" s="79"/>
      <c r="AP19" s="167"/>
      <c r="AQ19" s="79"/>
    </row>
    <row r="20" spans="1:43" ht="14.85" customHeight="1" thickBot="1">
      <c r="A20" s="92" t="s">
        <v>114</v>
      </c>
      <c r="B20" s="73"/>
      <c r="C20" s="79">
        <v>218.51202392999994</v>
      </c>
      <c r="E20" s="79">
        <v>218.65282979999995</v>
      </c>
      <c r="F20" s="79">
        <v>223.50602579000008</v>
      </c>
      <c r="G20" s="79">
        <v>234.98736584</v>
      </c>
      <c r="H20" s="79">
        <v>234.02565343000003</v>
      </c>
      <c r="J20" s="79">
        <v>224.43727470000002</v>
      </c>
      <c r="K20" s="79">
        <v>223.80161760999999</v>
      </c>
      <c r="L20" s="79">
        <v>236.93278669000006</v>
      </c>
      <c r="M20" s="79">
        <v>240.41689249999996</v>
      </c>
      <c r="O20" s="79">
        <v>239.52768899</v>
      </c>
      <c r="P20" s="79">
        <v>236.86689132999996</v>
      </c>
      <c r="Q20" s="167">
        <v>239.48599499000002</v>
      </c>
      <c r="R20" s="79">
        <v>248.03456850000006</v>
      </c>
      <c r="S20" s="73"/>
      <c r="T20" s="79">
        <v>243.92605568000002</v>
      </c>
      <c r="U20" s="79"/>
      <c r="V20" s="167"/>
      <c r="W20" s="79"/>
      <c r="X20" s="73"/>
      <c r="Y20" s="79">
        <v>218.65282979999995</v>
      </c>
      <c r="Z20" s="79">
        <v>223.50602579000008</v>
      </c>
      <c r="AA20" s="79">
        <v>234.98736584</v>
      </c>
      <c r="AB20" s="79">
        <v>234.02565343000003</v>
      </c>
      <c r="AC20" s="73"/>
      <c r="AD20" s="79">
        <v>224.43727470000002</v>
      </c>
      <c r="AE20" s="79">
        <v>223.80161760999999</v>
      </c>
      <c r="AF20" s="79">
        <v>236.93278669000006</v>
      </c>
      <c r="AG20" s="79">
        <v>240.41689249999996</v>
      </c>
      <c r="AH20" s="73"/>
      <c r="AI20" s="79">
        <v>239.52768899</v>
      </c>
      <c r="AJ20" s="79">
        <v>236.86689132999996</v>
      </c>
      <c r="AK20" s="167">
        <v>239.48599499000002</v>
      </c>
      <c r="AL20" s="79">
        <v>248.03456850000006</v>
      </c>
      <c r="AM20" s="73"/>
      <c r="AN20" s="79">
        <v>243.92605568000002</v>
      </c>
      <c r="AO20" s="79"/>
      <c r="AP20" s="167"/>
      <c r="AQ20" s="79"/>
    </row>
    <row r="21" spans="1:43" ht="14.85" customHeight="1">
      <c r="A21" s="53"/>
      <c r="B21" s="73"/>
      <c r="C21" s="73"/>
      <c r="E21" s="73"/>
      <c r="F21" s="73"/>
      <c r="G21" s="73"/>
      <c r="H21" s="73"/>
      <c r="J21" s="73"/>
      <c r="K21" s="73"/>
      <c r="L21" s="73"/>
      <c r="M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row>
    <row r="22" spans="1:43" ht="14.85" customHeight="1" thickBot="1">
      <c r="A22" s="93" t="s">
        <v>183</v>
      </c>
      <c r="B22" s="85"/>
      <c r="C22" s="86"/>
      <c r="E22" s="86"/>
      <c r="F22" s="86"/>
      <c r="G22" s="86"/>
      <c r="H22" s="86"/>
      <c r="J22" s="86"/>
      <c r="K22" s="86"/>
      <c r="L22" s="86"/>
      <c r="M22" s="86"/>
      <c r="O22" s="86"/>
      <c r="P22" s="86"/>
      <c r="Q22" s="86"/>
      <c r="R22" s="86"/>
      <c r="S22" s="85"/>
      <c r="T22" s="86"/>
      <c r="U22" s="86"/>
      <c r="V22" s="86"/>
      <c r="W22" s="86"/>
      <c r="X22" s="85"/>
      <c r="Y22" s="86"/>
      <c r="Z22" s="86"/>
      <c r="AA22" s="86"/>
      <c r="AB22" s="86"/>
      <c r="AC22" s="85"/>
      <c r="AD22" s="86"/>
      <c r="AE22" s="86"/>
      <c r="AF22" s="86"/>
      <c r="AG22" s="86"/>
      <c r="AH22" s="85"/>
      <c r="AI22" s="86"/>
      <c r="AJ22" s="86"/>
      <c r="AK22" s="86"/>
      <c r="AL22" s="86"/>
      <c r="AM22" s="85"/>
      <c r="AN22" s="86"/>
      <c r="AO22" s="86"/>
      <c r="AP22" s="86"/>
      <c r="AQ22" s="86"/>
    </row>
    <row r="23" spans="1:43" ht="14.85" customHeight="1">
      <c r="A23" s="316" t="s">
        <v>139</v>
      </c>
      <c r="B23" s="70"/>
      <c r="C23" s="227">
        <v>163.91548018407167</v>
      </c>
      <c r="E23" s="227">
        <v>164.9676296077908</v>
      </c>
      <c r="F23" s="227">
        <v>165.51702008000001</v>
      </c>
      <c r="G23" s="227">
        <v>164.57061523000002</v>
      </c>
      <c r="H23" s="227">
        <v>163.97926252629455</v>
      </c>
      <c r="J23" s="227">
        <v>162.32073690448502</v>
      </c>
      <c r="K23" s="227">
        <v>161.51305606221837</v>
      </c>
      <c r="L23" s="227">
        <v>160.63614479019597</v>
      </c>
      <c r="M23" s="227">
        <v>160.38720630418317</v>
      </c>
      <c r="O23" s="227">
        <v>160.83739163970554</v>
      </c>
      <c r="P23" s="227">
        <v>163.60006931999999</v>
      </c>
      <c r="Q23" s="227">
        <v>167.78251297</v>
      </c>
      <c r="R23" s="227">
        <v>175.97330692</v>
      </c>
      <c r="S23" s="70"/>
      <c r="T23" s="227">
        <v>177.41907051000001</v>
      </c>
      <c r="U23" s="227"/>
      <c r="V23" s="227"/>
      <c r="W23" s="227"/>
      <c r="X23" s="70"/>
      <c r="Y23" s="227">
        <v>164.9676296077908</v>
      </c>
      <c r="Z23" s="227">
        <v>165.51702008000001</v>
      </c>
      <c r="AA23" s="227">
        <v>164.57061523000002</v>
      </c>
      <c r="AB23" s="227">
        <v>163.97926252629455</v>
      </c>
      <c r="AC23" s="70"/>
      <c r="AD23" s="227">
        <v>162.32073690448502</v>
      </c>
      <c r="AE23" s="227">
        <v>161.51305606221837</v>
      </c>
      <c r="AF23" s="227">
        <v>160.63614479019597</v>
      </c>
      <c r="AG23" s="227">
        <v>160.38720630418317</v>
      </c>
      <c r="AH23" s="70"/>
      <c r="AI23" s="227">
        <v>160.83739163970554</v>
      </c>
      <c r="AJ23" s="227">
        <v>163.60006931999999</v>
      </c>
      <c r="AK23" s="227">
        <v>167.78251297</v>
      </c>
      <c r="AL23" s="227">
        <v>175.97330692</v>
      </c>
      <c r="AM23" s="70"/>
      <c r="AN23" s="227">
        <v>177.41907051000001</v>
      </c>
      <c r="AO23" s="227"/>
      <c r="AP23" s="227"/>
      <c r="AQ23" s="227"/>
    </row>
    <row r="24" spans="1:43" ht="14.85" customHeight="1">
      <c r="A24" s="176" t="s">
        <v>111</v>
      </c>
      <c r="B24" s="70"/>
      <c r="C24" s="82">
        <v>161.66988999999998</v>
      </c>
      <c r="E24" s="82">
        <v>162.68426000000002</v>
      </c>
      <c r="F24" s="82">
        <v>162.71725000000001</v>
      </c>
      <c r="G24" s="82">
        <v>163.08882</v>
      </c>
      <c r="H24" s="82">
        <v>160.52522999999999</v>
      </c>
      <c r="J24" s="82">
        <v>160.01376000000002</v>
      </c>
      <c r="K24" s="82">
        <v>159.79897</v>
      </c>
      <c r="L24" s="82">
        <v>158.25322</v>
      </c>
      <c r="M24" s="82">
        <v>156.85592999999997</v>
      </c>
      <c r="O24" s="82">
        <v>158.48113000000001</v>
      </c>
      <c r="P24" s="82">
        <v>161.45074</v>
      </c>
      <c r="Q24" s="82">
        <v>165.57202999999998</v>
      </c>
      <c r="R24" s="82">
        <v>172.90120999999996</v>
      </c>
      <c r="S24" s="70"/>
      <c r="T24" s="82">
        <v>174.87431000000001</v>
      </c>
      <c r="U24" s="82"/>
      <c r="V24" s="82"/>
      <c r="W24" s="82"/>
      <c r="X24" s="70"/>
      <c r="Y24" s="82">
        <v>162.68426000000002</v>
      </c>
      <c r="Z24" s="82">
        <v>162.71725000000001</v>
      </c>
      <c r="AA24" s="82">
        <v>163.08882</v>
      </c>
      <c r="AB24" s="82">
        <v>160.52522999999999</v>
      </c>
      <c r="AC24" s="70"/>
      <c r="AD24" s="82">
        <v>160.01376000000002</v>
      </c>
      <c r="AE24" s="82">
        <v>159.79897</v>
      </c>
      <c r="AF24" s="82">
        <v>158.25322</v>
      </c>
      <c r="AG24" s="82">
        <v>156.85592999999997</v>
      </c>
      <c r="AH24" s="70"/>
      <c r="AI24" s="82">
        <v>158.48113000000001</v>
      </c>
      <c r="AJ24" s="82">
        <v>161.45074</v>
      </c>
      <c r="AK24" s="82">
        <v>165.57202999999998</v>
      </c>
      <c r="AL24" s="82">
        <v>172.90120999999996</v>
      </c>
      <c r="AM24" s="70"/>
      <c r="AN24" s="82">
        <v>174.87431000000001</v>
      </c>
      <c r="AO24" s="82"/>
      <c r="AP24" s="82"/>
      <c r="AQ24" s="82"/>
    </row>
    <row r="25" spans="1:43" ht="14.85" customHeight="1">
      <c r="A25" s="89" t="s">
        <v>184</v>
      </c>
      <c r="B25" s="70"/>
      <c r="C25" s="82">
        <v>67.681778850000001</v>
      </c>
      <c r="E25" s="82">
        <v>15.275700029999999</v>
      </c>
      <c r="F25" s="82">
        <v>33.005110040000005</v>
      </c>
      <c r="G25" s="82">
        <v>51.37109263</v>
      </c>
      <c r="H25" s="82">
        <v>68.245291089999995</v>
      </c>
      <c r="J25" s="82">
        <v>16.666674350000001</v>
      </c>
      <c r="K25" s="82">
        <v>35.899184349999999</v>
      </c>
      <c r="L25" s="82">
        <v>54.180282769999998</v>
      </c>
      <c r="M25" s="82">
        <v>76.030843179999991</v>
      </c>
      <c r="O25" s="82">
        <v>20.946146990000003</v>
      </c>
      <c r="P25" s="82">
        <v>44.618889490000001</v>
      </c>
      <c r="Q25" s="82">
        <v>71.959135970000005</v>
      </c>
      <c r="R25" s="82">
        <v>101.84538302999999</v>
      </c>
      <c r="S25" s="70"/>
      <c r="T25" s="82">
        <v>20.45621628</v>
      </c>
      <c r="U25" s="82"/>
      <c r="V25" s="82"/>
      <c r="W25" s="82"/>
      <c r="X25" s="70"/>
      <c r="Y25" s="82">
        <v>15.275700029999999</v>
      </c>
      <c r="Z25" s="82">
        <v>17.729410010000006</v>
      </c>
      <c r="AA25" s="82">
        <v>18.365982589999994</v>
      </c>
      <c r="AB25" s="82">
        <v>16.874198459999995</v>
      </c>
      <c r="AC25" s="70"/>
      <c r="AD25" s="82">
        <v>16.666674350000001</v>
      </c>
      <c r="AE25" s="82">
        <v>19.232509999999998</v>
      </c>
      <c r="AF25" s="82">
        <v>18.281098419999999</v>
      </c>
      <c r="AG25" s="82">
        <v>21.850560409999993</v>
      </c>
      <c r="AH25" s="70"/>
      <c r="AI25" s="82">
        <v>20.946146990000003</v>
      </c>
      <c r="AJ25" s="82">
        <v>23.672742499999998</v>
      </c>
      <c r="AK25" s="82">
        <v>27.340246480000005</v>
      </c>
      <c r="AL25" s="82">
        <v>29.886247059999988</v>
      </c>
      <c r="AM25" s="70"/>
      <c r="AN25" s="82">
        <v>20.45621628</v>
      </c>
      <c r="AO25" s="82"/>
      <c r="AP25" s="82"/>
      <c r="AQ25" s="82"/>
    </row>
    <row r="26" spans="1:43" ht="14.85" customHeight="1">
      <c r="A26" s="89" t="s">
        <v>185</v>
      </c>
      <c r="B26" s="70"/>
      <c r="C26" s="82">
        <v>184.15479483000004</v>
      </c>
      <c r="E26" s="82">
        <v>183.07029799999998</v>
      </c>
      <c r="F26" s="82">
        <v>187.34530631999999</v>
      </c>
      <c r="G26" s="82">
        <v>197.28068163</v>
      </c>
      <c r="H26" s="82">
        <v>193.98075058000001</v>
      </c>
      <c r="J26" s="82">
        <v>184.85053299999998</v>
      </c>
      <c r="K26" s="82">
        <v>183.11483499999997</v>
      </c>
      <c r="L26" s="82">
        <v>194.83444171000002</v>
      </c>
      <c r="M26" s="82">
        <v>197.44680156999999</v>
      </c>
      <c r="O26" s="82">
        <v>195.85688480000005</v>
      </c>
      <c r="P26" s="82">
        <v>192.112019</v>
      </c>
      <c r="Q26" s="82">
        <v>193.89569422999995</v>
      </c>
      <c r="R26" s="82">
        <v>201.95501109999998</v>
      </c>
      <c r="S26" s="70"/>
      <c r="T26" s="82">
        <v>198.66869511000004</v>
      </c>
      <c r="U26" s="82"/>
      <c r="V26" s="82"/>
      <c r="W26" s="82"/>
      <c r="X26" s="70"/>
      <c r="Y26" s="82">
        <v>183.07029799999998</v>
      </c>
      <c r="Z26" s="82">
        <v>187.34530631999999</v>
      </c>
      <c r="AA26" s="82">
        <v>197.28068163</v>
      </c>
      <c r="AB26" s="82">
        <v>193.98075058000001</v>
      </c>
      <c r="AC26" s="70"/>
      <c r="AD26" s="82">
        <v>184.85053299999998</v>
      </c>
      <c r="AE26" s="82">
        <v>183.11483499999997</v>
      </c>
      <c r="AF26" s="82">
        <v>194.83444171000002</v>
      </c>
      <c r="AG26" s="82">
        <v>197.44680156999999</v>
      </c>
      <c r="AH26" s="70"/>
      <c r="AI26" s="82">
        <v>195.85688480000005</v>
      </c>
      <c r="AJ26" s="82">
        <v>192.112019</v>
      </c>
      <c r="AK26" s="82">
        <v>193.89569422999995</v>
      </c>
      <c r="AL26" s="82">
        <v>201.95501109999998</v>
      </c>
      <c r="AM26" s="70"/>
      <c r="AN26" s="82">
        <v>198.66869511000004</v>
      </c>
      <c r="AO26" s="82"/>
      <c r="AP26" s="82"/>
      <c r="AQ26" s="82"/>
    </row>
    <row r="27" spans="1:43" ht="14.85" customHeight="1">
      <c r="A27" s="89" t="s">
        <v>208</v>
      </c>
      <c r="B27" s="70"/>
      <c r="C27" s="82">
        <v>162.60678168237902</v>
      </c>
      <c r="E27" s="82">
        <v>161.85847382428719</v>
      </c>
      <c r="F27" s="82">
        <v>161.57586560433651</v>
      </c>
      <c r="G27" s="82">
        <v>172.33799999999999</v>
      </c>
      <c r="H27" s="82">
        <v>168.36191611979277</v>
      </c>
      <c r="J27" s="82">
        <v>156.71948850419446</v>
      </c>
      <c r="K27" s="82">
        <v>156.51453584339367</v>
      </c>
      <c r="L27" s="82">
        <v>159.85994946699441</v>
      </c>
      <c r="M27" s="82">
        <v>167.54098500572488</v>
      </c>
      <c r="O27" s="82">
        <v>160.6774095904743</v>
      </c>
      <c r="P27" s="82">
        <v>166.58321153701351</v>
      </c>
      <c r="Q27" s="82">
        <v>171.5392679911503</v>
      </c>
      <c r="R27" s="82">
        <v>176.59059913688156</v>
      </c>
      <c r="S27" s="70"/>
      <c r="T27" s="82">
        <v>172.42464767704584</v>
      </c>
      <c r="U27" s="82"/>
      <c r="V27" s="82"/>
      <c r="W27" s="82"/>
      <c r="X27" s="70"/>
      <c r="Y27" s="82">
        <v>161.85847382428719</v>
      </c>
      <c r="Z27" s="82">
        <v>161.57586560433651</v>
      </c>
      <c r="AA27" s="82">
        <v>172.33799999999999</v>
      </c>
      <c r="AB27" s="82">
        <v>168.36191611979277</v>
      </c>
      <c r="AC27" s="70"/>
      <c r="AD27" s="82">
        <v>156.71948850419446</v>
      </c>
      <c r="AE27" s="82">
        <v>156.51453584339367</v>
      </c>
      <c r="AF27" s="82">
        <v>159.85994946699998</v>
      </c>
      <c r="AG27" s="82">
        <v>167.54098500572488</v>
      </c>
      <c r="AH27" s="70"/>
      <c r="AI27" s="82">
        <v>160.6774095904743</v>
      </c>
      <c r="AJ27" s="82">
        <v>166.58321153701351</v>
      </c>
      <c r="AK27" s="82">
        <v>171.5392679911503</v>
      </c>
      <c r="AL27" s="82">
        <v>176.59059913688156</v>
      </c>
      <c r="AM27" s="70"/>
      <c r="AN27" s="82">
        <v>172.42464767704584</v>
      </c>
      <c r="AO27" s="82"/>
      <c r="AP27" s="82"/>
      <c r="AQ27" s="82"/>
    </row>
    <row r="28" spans="1:43" ht="14.85" customHeight="1">
      <c r="A28" s="94"/>
      <c r="B28" s="73"/>
      <c r="C28" s="85"/>
      <c r="E28" s="85"/>
      <c r="F28" s="85"/>
      <c r="G28" s="85"/>
      <c r="H28" s="85"/>
      <c r="J28" s="85"/>
      <c r="K28" s="85"/>
      <c r="L28" s="85"/>
      <c r="M28" s="85"/>
      <c r="O28" s="85"/>
      <c r="P28" s="85"/>
      <c r="Q28" s="85"/>
      <c r="R28" s="85"/>
      <c r="S28" s="73"/>
      <c r="T28" s="85"/>
      <c r="U28" s="85"/>
      <c r="V28" s="85"/>
      <c r="W28" s="85"/>
      <c r="X28" s="73"/>
      <c r="Y28" s="85"/>
      <c r="Z28" s="85"/>
      <c r="AA28" s="85"/>
      <c r="AB28" s="85"/>
      <c r="AC28" s="73"/>
      <c r="AD28" s="85"/>
      <c r="AE28" s="85"/>
      <c r="AF28" s="85"/>
      <c r="AG28" s="85"/>
      <c r="AH28" s="73"/>
      <c r="AI28" s="85"/>
      <c r="AJ28" s="85"/>
      <c r="AK28" s="85"/>
      <c r="AL28" s="85"/>
      <c r="AM28" s="73"/>
      <c r="AN28" s="85"/>
      <c r="AO28" s="85"/>
      <c r="AP28" s="85"/>
      <c r="AQ28" s="85"/>
    </row>
    <row r="29" spans="1:43" ht="14.85" customHeight="1" thickBot="1">
      <c r="A29" s="95" t="s">
        <v>209</v>
      </c>
      <c r="B29" s="73"/>
      <c r="C29" s="79"/>
      <c r="E29" s="79"/>
      <c r="F29" s="79"/>
      <c r="G29" s="79"/>
      <c r="H29" s="79"/>
      <c r="J29" s="79"/>
      <c r="K29" s="79"/>
      <c r="L29" s="79"/>
      <c r="M29" s="79"/>
      <c r="O29" s="79"/>
      <c r="P29" s="79"/>
      <c r="Q29" s="79"/>
      <c r="R29" s="79"/>
      <c r="S29" s="73"/>
      <c r="T29" s="79"/>
      <c r="U29" s="79"/>
      <c r="V29" s="79"/>
      <c r="W29" s="79"/>
      <c r="X29" s="73"/>
      <c r="Y29" s="79"/>
      <c r="Z29" s="79"/>
      <c r="AA29" s="79"/>
      <c r="AB29" s="79"/>
      <c r="AC29" s="73"/>
      <c r="AD29" s="79"/>
      <c r="AE29" s="79"/>
      <c r="AF29" s="79"/>
      <c r="AG29" s="79"/>
      <c r="AH29" s="73"/>
      <c r="AI29" s="79"/>
      <c r="AJ29" s="79"/>
      <c r="AK29" s="79"/>
      <c r="AL29" s="79"/>
      <c r="AM29" s="73"/>
      <c r="AN29" s="79"/>
      <c r="AO29" s="79"/>
      <c r="AP29" s="79"/>
      <c r="AQ29" s="79"/>
    </row>
    <row r="30" spans="1:43" ht="14.85" customHeight="1">
      <c r="A30" s="89" t="s">
        <v>210</v>
      </c>
      <c r="B30" s="70"/>
      <c r="C30" s="17">
        <v>5.0373772306657807E-2</v>
      </c>
      <c r="E30" s="17">
        <v>5.2177154245204346E-2</v>
      </c>
      <c r="F30" s="17">
        <v>5.5466923449433436E-2</v>
      </c>
      <c r="G30" s="17">
        <v>5.3882617555644038E-2</v>
      </c>
      <c r="H30" s="17">
        <v>5.449170824332801E-2</v>
      </c>
      <c r="J30" s="17">
        <v>5.6105406540237483E-2</v>
      </c>
      <c r="K30" s="17">
        <v>5.6338159591167149E-2</v>
      </c>
      <c r="L30" s="17">
        <v>5.4429619490552653E-2</v>
      </c>
      <c r="M30" s="17">
        <v>5.4165905755337612E-2</v>
      </c>
      <c r="O30" s="17">
        <v>5.2885232811859008E-2</v>
      </c>
      <c r="P30" s="17">
        <v>5.2996611547381188E-2</v>
      </c>
      <c r="Q30" s="17">
        <v>5.2343952016558871E-2</v>
      </c>
      <c r="R30" s="17">
        <v>5.1536482393692747E-2</v>
      </c>
      <c r="S30" s="70"/>
      <c r="T30" s="17">
        <v>4.8727064079254465E-2</v>
      </c>
      <c r="U30" s="17"/>
      <c r="V30" s="17"/>
      <c r="W30" s="17"/>
      <c r="X30" s="70"/>
      <c r="Y30" s="17">
        <v>5.2177154245204346E-2</v>
      </c>
      <c r="Z30" s="17">
        <v>5.9253902971830134E-2</v>
      </c>
      <c r="AA30" s="17">
        <v>5.2950654506176191E-2</v>
      </c>
      <c r="AB30" s="17">
        <v>5.3993852247556928E-2</v>
      </c>
      <c r="AC30" s="70"/>
      <c r="AD30" s="17">
        <v>5.6105406540237483E-2</v>
      </c>
      <c r="AE30" s="17">
        <v>5.7706274685461738E-2</v>
      </c>
      <c r="AF30" s="17">
        <v>5.4943446203754229E-2</v>
      </c>
      <c r="AG30" s="17">
        <v>5.4234006079143388E-2</v>
      </c>
      <c r="AH30" s="70"/>
      <c r="AI30" s="17">
        <v>5.2885232811859008E-2</v>
      </c>
      <c r="AJ30" s="17">
        <v>5.2927001961767056E-2</v>
      </c>
      <c r="AK30" s="17">
        <v>5.2015325549493188E-2</v>
      </c>
      <c r="AL30" s="17">
        <v>5.1964321404489457E-2</v>
      </c>
      <c r="AM30" s="70"/>
      <c r="AN30" s="17">
        <v>4.8727064079254465E-2</v>
      </c>
      <c r="AO30" s="17"/>
      <c r="AP30" s="17"/>
      <c r="AQ30" s="17"/>
    </row>
    <row r="31" spans="1:43" ht="14.85" customHeight="1">
      <c r="A31" s="89" t="s">
        <v>187</v>
      </c>
      <c r="B31" s="70"/>
      <c r="C31" s="17">
        <v>0.58487786417714016</v>
      </c>
      <c r="E31" s="17">
        <v>0.58783608879722904</v>
      </c>
      <c r="F31" s="17">
        <v>0.55377637680399183</v>
      </c>
      <c r="G31" s="17">
        <v>0.54467522229319332</v>
      </c>
      <c r="H31" s="17">
        <v>0.55051587910805277</v>
      </c>
      <c r="J31" s="17">
        <v>0.6035898566057295</v>
      </c>
      <c r="K31" s="17">
        <v>0.61280714503644618</v>
      </c>
      <c r="L31" s="17">
        <v>0.62588548468848404</v>
      </c>
      <c r="M31" s="17">
        <v>0.64209371670722948</v>
      </c>
      <c r="O31" s="17">
        <v>0.60815323189721926</v>
      </c>
      <c r="P31" s="17">
        <v>0.65680569763334673</v>
      </c>
      <c r="Q31" s="17">
        <v>0.65029916233531149</v>
      </c>
      <c r="R31" s="17">
        <v>0.66655314051587311</v>
      </c>
      <c r="S31" s="70"/>
      <c r="T31" s="17">
        <v>0.74145154079708064</v>
      </c>
      <c r="U31" s="17"/>
      <c r="V31" s="17"/>
      <c r="W31" s="17"/>
      <c r="X31" s="70"/>
      <c r="Y31" s="17">
        <v>0.58783608879722904</v>
      </c>
      <c r="Z31" s="17">
        <v>0.52425053283403988</v>
      </c>
      <c r="AA31" s="17">
        <v>0.52745466994231383</v>
      </c>
      <c r="AB31" s="17">
        <v>0.56703180927619345</v>
      </c>
      <c r="AC31" s="70"/>
      <c r="AD31" s="17">
        <v>0.6035898566057295</v>
      </c>
      <c r="AE31" s="17">
        <v>0.62184614429736862</v>
      </c>
      <c r="AF31" s="17">
        <v>0.65206764995088362</v>
      </c>
      <c r="AG31" s="17">
        <v>0.69044265593201726</v>
      </c>
      <c r="AH31" s="70"/>
      <c r="AI31" s="17">
        <v>0.60815323189721926</v>
      </c>
      <c r="AJ31" s="17">
        <v>0.70347001016599486</v>
      </c>
      <c r="AK31" s="17">
        <v>0.63761733997430903</v>
      </c>
      <c r="AL31" s="17">
        <v>0.7129495299786206</v>
      </c>
      <c r="AM31" s="70"/>
      <c r="AN31" s="17">
        <v>0.74145154079708064</v>
      </c>
      <c r="AO31" s="17"/>
      <c r="AP31" s="17"/>
      <c r="AQ31" s="17"/>
    </row>
    <row r="32" spans="1:43" ht="14.85" customHeight="1">
      <c r="A32" s="59" t="s">
        <v>188</v>
      </c>
      <c r="B32" s="70"/>
      <c r="C32" s="17">
        <v>4.0298075914979989E-3</v>
      </c>
      <c r="E32" s="17">
        <v>3.1348590591920313E-3</v>
      </c>
      <c r="F32" s="17">
        <v>-1.5234451835804226E-4</v>
      </c>
      <c r="G32" s="17">
        <v>-4.2729724923574867E-4</v>
      </c>
      <c r="H32" s="17">
        <v>4.7656469782876715E-3</v>
      </c>
      <c r="J32" s="17">
        <v>-1.3101090979210116E-3</v>
      </c>
      <c r="K32" s="17">
        <v>-6.4473202159707663E-4</v>
      </c>
      <c r="L32" s="17">
        <v>3.3028798144821296E-3</v>
      </c>
      <c r="M32" s="17">
        <v>2.5277936525363023E-3</v>
      </c>
      <c r="O32" s="17">
        <v>4.4471228001645522E-3</v>
      </c>
      <c r="P32" s="17">
        <v>4.9309146947011497E-3</v>
      </c>
      <c r="Q32" s="17">
        <v>4.9013362166733928E-3</v>
      </c>
      <c r="R32" s="17">
        <v>3.7773612776014179E-3</v>
      </c>
      <c r="S32" s="70"/>
      <c r="T32" s="17">
        <v>-5.441625043434477E-4</v>
      </c>
      <c r="U32" s="17"/>
      <c r="V32" s="17"/>
      <c r="W32" s="17"/>
      <c r="X32" s="70"/>
      <c r="Y32" s="17">
        <v>3.1348590591920313E-3</v>
      </c>
      <c r="Z32" s="17">
        <v>-3.2865433976849482E-3</v>
      </c>
      <c r="AA32" s="17">
        <v>-2.7412136189374333E-4</v>
      </c>
      <c r="AB32" s="17">
        <v>5.1952193451665638E-3</v>
      </c>
      <c r="AC32" s="70"/>
      <c r="AD32" s="17">
        <v>-1.3101090979210116E-3</v>
      </c>
      <c r="AE32" s="17">
        <v>1.2700998807507733E-3</v>
      </c>
      <c r="AF32" s="17">
        <v>3.609867318180437E-3</v>
      </c>
      <c r="AG32" s="17">
        <v>-4.4298057379177754E-4</v>
      </c>
      <c r="AH32" s="70"/>
      <c r="AI32" s="17">
        <v>4.4471228001645522E-3</v>
      </c>
      <c r="AJ32" s="17">
        <v>5.4195524640440588E-4</v>
      </c>
      <c r="AK32" s="17">
        <v>1.1072252527117934E-4</v>
      </c>
      <c r="AL32" s="17">
        <v>-9.5700649741324584E-4</v>
      </c>
      <c r="AM32" s="70"/>
      <c r="AN32" s="17">
        <v>-5.441625043434477E-4</v>
      </c>
      <c r="AO32" s="17"/>
      <c r="AP32" s="17"/>
      <c r="AQ32" s="17"/>
    </row>
    <row r="33" spans="1:43" ht="14.85" customHeight="1">
      <c r="A33" s="59" t="s">
        <v>189</v>
      </c>
      <c r="B33" s="70"/>
      <c r="C33" s="17"/>
      <c r="E33" s="17"/>
      <c r="F33" s="17"/>
      <c r="G33" s="17"/>
      <c r="H33" s="17"/>
      <c r="J33" s="17"/>
      <c r="K33" s="17"/>
      <c r="L33" s="17">
        <v>4.3514598133383387E-3</v>
      </c>
      <c r="M33" s="17">
        <v>3.8313616486610387E-3</v>
      </c>
      <c r="O33" s="17">
        <v>5.4859748030222826E-3</v>
      </c>
      <c r="P33" s="17">
        <v>6.0288877102036382E-3</v>
      </c>
      <c r="Q33" s="17">
        <v>6.0091611333615656E-3</v>
      </c>
      <c r="R33" s="17">
        <v>4.590813871859202E-3</v>
      </c>
      <c r="S33" s="70"/>
      <c r="T33" s="17">
        <v>-6.6137492942613225E-4</v>
      </c>
      <c r="U33" s="17"/>
      <c r="V33" s="17"/>
      <c r="W33" s="17"/>
      <c r="X33" s="70"/>
      <c r="Y33" s="17"/>
      <c r="Z33" s="17"/>
      <c r="AA33" s="17"/>
      <c r="AB33" s="17"/>
      <c r="AC33" s="70"/>
      <c r="AD33" s="17"/>
      <c r="AE33" s="17"/>
      <c r="AF33" s="17">
        <v>4.4026204370936029E-3</v>
      </c>
      <c r="AG33" s="17">
        <v>-5.489453437157874E-4</v>
      </c>
      <c r="AH33" s="70"/>
      <c r="AI33" s="17">
        <v>5.4859748030222826E-3</v>
      </c>
      <c r="AJ33" s="17">
        <v>6.6263310700529876E-4</v>
      </c>
      <c r="AK33" s="17">
        <v>1.3574859304363266E-4</v>
      </c>
      <c r="AL33" s="17">
        <v>-1.1630973001803791E-3</v>
      </c>
      <c r="AM33" s="70"/>
      <c r="AN33" s="17">
        <v>-6.6137492942613225E-4</v>
      </c>
      <c r="AO33" s="17"/>
      <c r="AP33" s="17"/>
      <c r="AQ33" s="17"/>
    </row>
    <row r="34" spans="1:43" ht="14.85" customHeight="1">
      <c r="A34" s="89" t="s">
        <v>118</v>
      </c>
      <c r="B34" s="70"/>
      <c r="C34" s="17">
        <v>0.93047395828047574</v>
      </c>
      <c r="E34" s="302">
        <v>0.94173312108182716</v>
      </c>
      <c r="F34" s="17">
        <v>0.90275474242859266</v>
      </c>
      <c r="G34" s="17">
        <v>0.86074330920674047</v>
      </c>
      <c r="H34" s="17">
        <v>0.87158772416065733</v>
      </c>
      <c r="J34" s="302">
        <v>0.90779591675282212</v>
      </c>
      <c r="K34" s="17">
        <v>0.91432041527813068</v>
      </c>
      <c r="L34" s="17">
        <v>0.84359261178954315</v>
      </c>
      <c r="M34" s="17">
        <v>0.82962677413505359</v>
      </c>
      <c r="O34" s="302">
        <v>0.8471361119266716</v>
      </c>
      <c r="P34" s="17">
        <v>0.88896623892562254</v>
      </c>
      <c r="Q34" s="17">
        <v>0.8966611618381195</v>
      </c>
      <c r="R34" s="17">
        <v>0.9197849794169084</v>
      </c>
      <c r="S34" s="70"/>
      <c r="T34" s="302">
        <v>0.91365796822759748</v>
      </c>
      <c r="U34" s="17"/>
      <c r="V34" s="17"/>
      <c r="W34" s="17"/>
      <c r="X34" s="70"/>
      <c r="Y34" s="17">
        <v>0.94173312108182716</v>
      </c>
      <c r="Z34" s="17">
        <v>0.90275474242859266</v>
      </c>
      <c r="AA34" s="17">
        <v>0.86074330920674047</v>
      </c>
      <c r="AB34" s="17">
        <v>0.87158772416065733</v>
      </c>
      <c r="AC34" s="70"/>
      <c r="AD34" s="17">
        <v>0.90779591675282212</v>
      </c>
      <c r="AE34" s="17">
        <v>0.91432041527813068</v>
      </c>
      <c r="AF34" s="17">
        <v>0.84359261178954315</v>
      </c>
      <c r="AG34" s="17">
        <v>0.82962677413505359</v>
      </c>
      <c r="AH34" s="70"/>
      <c r="AI34" s="17">
        <v>0.8471361119266716</v>
      </c>
      <c r="AJ34" s="17">
        <v>0.88896623892562254</v>
      </c>
      <c r="AK34" s="17">
        <v>0.8966611618381195</v>
      </c>
      <c r="AL34" s="17">
        <v>0.9197849794169084</v>
      </c>
      <c r="AM34" s="70"/>
      <c r="AN34" s="302">
        <v>0.91365796822759748</v>
      </c>
      <c r="AO34" s="17"/>
      <c r="AP34" s="17"/>
      <c r="AQ34" s="17"/>
    </row>
    <row r="35" spans="1:43" ht="14.85" customHeight="1">
      <c r="A35" s="306" t="s">
        <v>190</v>
      </c>
      <c r="B35" s="70"/>
      <c r="C35" s="302">
        <v>6.8481144980723663E-2</v>
      </c>
      <c r="D35" s="304"/>
      <c r="E35" s="302">
        <v>6.6732390186880708E-2</v>
      </c>
      <c r="F35" s="302">
        <v>6.4406816868014055E-2</v>
      </c>
      <c r="G35" s="302">
        <v>5.6654535559767037E-2</v>
      </c>
      <c r="H35" s="302">
        <v>5.1062292315854858E-2</v>
      </c>
      <c r="I35" s="304"/>
      <c r="J35" s="302">
        <v>5.0037403709580673E-2</v>
      </c>
      <c r="K35" s="302">
        <v>4.4087568150227255E-2</v>
      </c>
      <c r="L35" s="302">
        <v>4.4214161849695212E-2</v>
      </c>
      <c r="M35" s="302">
        <v>4.1023924747065572E-2</v>
      </c>
      <c r="N35" s="298"/>
      <c r="O35" s="302">
        <v>3.6328129295339198E-2</v>
      </c>
      <c r="P35" s="302">
        <v>3.4331110035810901E-2</v>
      </c>
      <c r="Q35" s="302">
        <v>3.3664633204791454E-2</v>
      </c>
      <c r="R35" s="302">
        <v>3.1745073955294113E-2</v>
      </c>
      <c r="S35" s="299"/>
      <c r="T35" s="302">
        <v>3.2926824717882025E-2</v>
      </c>
      <c r="U35" s="302"/>
      <c r="V35" s="302"/>
      <c r="W35" s="302"/>
      <c r="X35" s="299"/>
      <c r="Y35" s="302">
        <v>6.6732390186880708E-2</v>
      </c>
      <c r="Z35" s="302">
        <v>6.4406816868014055E-2</v>
      </c>
      <c r="AA35" s="302">
        <v>5.6654535559767037E-2</v>
      </c>
      <c r="AB35" s="302">
        <v>5.1062292315854858E-2</v>
      </c>
      <c r="AC35" s="304"/>
      <c r="AD35" s="302">
        <v>5.0037403709580673E-2</v>
      </c>
      <c r="AE35" s="302">
        <v>4.4087568150227255E-2</v>
      </c>
      <c r="AF35" s="302">
        <v>4.4214161849695212E-2</v>
      </c>
      <c r="AG35" s="302">
        <v>4.1023924747065572E-2</v>
      </c>
      <c r="AH35" s="299"/>
      <c r="AI35" s="302">
        <v>3.6328129295339198E-2</v>
      </c>
      <c r="AJ35" s="17">
        <v>3.4331110035810901E-2</v>
      </c>
      <c r="AK35" s="17">
        <v>3.3664633204791454E-2</v>
      </c>
      <c r="AL35" s="17">
        <v>3.1745073955294113E-2</v>
      </c>
      <c r="AM35" s="299"/>
      <c r="AN35" s="302">
        <v>3.2926824717882025E-2</v>
      </c>
      <c r="AO35" s="17"/>
      <c r="AP35" s="17"/>
      <c r="AQ35" s="17"/>
    </row>
    <row r="36" spans="1:43" ht="14.85" customHeight="1">
      <c r="A36" s="89" t="s">
        <v>121</v>
      </c>
      <c r="B36" s="70"/>
      <c r="C36" s="17">
        <v>0.67677875369445961</v>
      </c>
      <c r="E36" s="17">
        <v>0.69092513770576613</v>
      </c>
      <c r="F36" s="17">
        <v>0.69062052376715899</v>
      </c>
      <c r="G36" s="17">
        <v>0.74873160943698602</v>
      </c>
      <c r="H36" s="17">
        <v>0.73317746317340893</v>
      </c>
      <c r="J36" s="17">
        <v>0.787303473123385</v>
      </c>
      <c r="K36" s="17">
        <v>0.81457274620845066</v>
      </c>
      <c r="L36" s="17">
        <v>0.75152163194095245</v>
      </c>
      <c r="M36" s="17">
        <v>0.75340357900060861</v>
      </c>
      <c r="O36" s="17">
        <v>0.78754359531519369</v>
      </c>
      <c r="P36" s="17">
        <v>0.77328573139785128</v>
      </c>
      <c r="Q36" s="17">
        <v>0.79713725058984986</v>
      </c>
      <c r="R36" s="17">
        <v>0.80614499590473143</v>
      </c>
      <c r="S36" s="70"/>
      <c r="T36" s="17">
        <v>0.83087717467992017</v>
      </c>
      <c r="U36" s="17"/>
      <c r="V36" s="17"/>
      <c r="W36" s="17"/>
      <c r="X36" s="70"/>
      <c r="Y36" s="17">
        <v>0.69092513770576613</v>
      </c>
      <c r="Z36" s="17">
        <v>0.69062052376715899</v>
      </c>
      <c r="AA36" s="17">
        <v>0.74873160943698602</v>
      </c>
      <c r="AB36" s="17">
        <v>0.73317746317340893</v>
      </c>
      <c r="AC36" s="70"/>
      <c r="AD36" s="17">
        <v>0.787303473123385</v>
      </c>
      <c r="AE36" s="17">
        <v>0.81457274620845066</v>
      </c>
      <c r="AF36" s="17">
        <v>0.75152163194095245</v>
      </c>
      <c r="AG36" s="17">
        <v>0.75340357900060861</v>
      </c>
      <c r="AH36" s="70"/>
      <c r="AI36" s="17">
        <v>0.78754359531519369</v>
      </c>
      <c r="AJ36" s="17">
        <v>0.77328573139785128</v>
      </c>
      <c r="AK36" s="17">
        <v>0.79713725058984986</v>
      </c>
      <c r="AL36" s="17">
        <v>0.80614499590473143</v>
      </c>
      <c r="AM36" s="70"/>
      <c r="AN36" s="17">
        <v>0.83087717467992017</v>
      </c>
      <c r="AO36" s="17"/>
      <c r="AP36" s="17"/>
      <c r="AQ36" s="17"/>
    </row>
    <row r="37" spans="1:43" ht="14.85" customHeight="1">
      <c r="A37" s="89" t="s">
        <v>191</v>
      </c>
      <c r="B37" s="70"/>
      <c r="C37" s="17">
        <v>7.1018282517057885E-2</v>
      </c>
      <c r="E37" s="17">
        <v>7.3708263363089735E-2</v>
      </c>
      <c r="F37" s="17">
        <v>7.4317698059367832E-2</v>
      </c>
      <c r="G37" s="17">
        <v>7.4585474297463553E-2</v>
      </c>
      <c r="H37" s="17">
        <v>7.5474575778801387E-2</v>
      </c>
      <c r="J37" s="17">
        <v>7.7521756384474477E-2</v>
      </c>
      <c r="K37" s="17">
        <v>7.8169392546264482E-2</v>
      </c>
      <c r="L37" s="17">
        <v>7.8773308812661383E-2</v>
      </c>
      <c r="M37" s="17">
        <v>7.9052959539249304E-2</v>
      </c>
      <c r="O37" s="17">
        <v>8.057582011521966E-2</v>
      </c>
      <c r="P37" s="17">
        <v>7.9763306798246267E-2</v>
      </c>
      <c r="Q37" s="17">
        <v>7.8749830629741405E-2</v>
      </c>
      <c r="R37" s="17">
        <v>7.7325578393844643E-2</v>
      </c>
      <c r="S37" s="70"/>
      <c r="T37" s="17">
        <v>7.5722319213267233E-2</v>
      </c>
      <c r="U37" s="17"/>
      <c r="V37" s="17"/>
      <c r="W37" s="17"/>
      <c r="X37" s="70"/>
      <c r="Y37" s="17">
        <v>7.3708263363089735E-2</v>
      </c>
      <c r="Z37" s="17">
        <v>7.4694277753138777E-2</v>
      </c>
      <c r="AA37" s="17">
        <v>7.5037582940060035E-2</v>
      </c>
      <c r="AB37" s="17">
        <v>7.6017115207881569E-2</v>
      </c>
      <c r="AC37" s="70"/>
      <c r="AD37" s="17">
        <v>7.7521756384474477E-2</v>
      </c>
      <c r="AE37" s="17">
        <v>7.8891014654828687E-2</v>
      </c>
      <c r="AF37" s="17">
        <v>7.9399060944656E-2</v>
      </c>
      <c r="AG37" s="17">
        <v>7.9421506732701624E-2</v>
      </c>
      <c r="AH37" s="70"/>
      <c r="AI37" s="17">
        <v>8.057582011521966E-2</v>
      </c>
      <c r="AJ37" s="17">
        <v>7.9298306734925994E-2</v>
      </c>
      <c r="AK37" s="17">
        <v>7.7655121175573563E-2</v>
      </c>
      <c r="AL37" s="17">
        <v>7.6276927229872393E-2</v>
      </c>
      <c r="AM37" s="70"/>
      <c r="AN37" s="17">
        <v>7.5722319213267233E-2</v>
      </c>
      <c r="AO37" s="17"/>
      <c r="AP37" s="17"/>
      <c r="AQ37" s="17"/>
    </row>
    <row r="38" spans="1:43" ht="14.85" customHeight="1">
      <c r="A38" s="100" t="s">
        <v>202</v>
      </c>
    </row>
    <row r="39" spans="1:43" ht="14.85" customHeight="1">
      <c r="A39" s="100" t="s">
        <v>211</v>
      </c>
    </row>
    <row r="40" spans="1:43" ht="14.85" customHeight="1">
      <c r="AB40" s="239"/>
      <c r="AG40" s="239"/>
      <c r="AL40" s="239"/>
      <c r="AQ40" s="239"/>
    </row>
  </sheetData>
  <mergeCells count="8">
    <mergeCell ref="E6:H6"/>
    <mergeCell ref="J6:M6"/>
    <mergeCell ref="T6:W6"/>
    <mergeCell ref="AN6:AQ6"/>
    <mergeCell ref="AI6:AL6"/>
    <mergeCell ref="AD6:AG6"/>
    <mergeCell ref="Y6:AB6"/>
    <mergeCell ref="O6:R6"/>
  </mergeCells>
  <conditionalFormatting sqref="C15 AC36:AC37">
    <cfRule type="containsErrors" dxfId="160" priority="775">
      <formula>ISERROR(C15)</formula>
    </cfRule>
  </conditionalFormatting>
  <conditionalFormatting sqref="E15">
    <cfRule type="containsErrors" dxfId="159" priority="154">
      <formula>ISERROR(E15)</formula>
    </cfRule>
  </conditionalFormatting>
  <conditionalFormatting sqref="F7:F37">
    <cfRule type="containsErrors" dxfId="158" priority="50">
      <formula>ISERROR(F7)</formula>
    </cfRule>
  </conditionalFormatting>
  <conditionalFormatting sqref="G15:H15">
    <cfRule type="containsErrors" dxfId="157" priority="125">
      <formula>ISERROR(G15)</formula>
    </cfRule>
  </conditionalFormatting>
  <conditionalFormatting sqref="J15">
    <cfRule type="containsErrors" dxfId="156" priority="75">
      <formula>ISERROR(J15)</formula>
    </cfRule>
  </conditionalFormatting>
  <conditionalFormatting sqref="K7:K37">
    <cfRule type="containsErrors" dxfId="155" priority="48">
      <formula>ISERROR(K7)</formula>
    </cfRule>
  </conditionalFormatting>
  <conditionalFormatting sqref="L15:M15">
    <cfRule type="containsErrors" dxfId="154" priority="53">
      <formula>ISERROR(L15)</formula>
    </cfRule>
  </conditionalFormatting>
  <conditionalFormatting sqref="O15">
    <cfRule type="containsErrors" dxfId="153" priority="33">
      <formula>ISERROR(O15)</formula>
    </cfRule>
  </conditionalFormatting>
  <conditionalFormatting sqref="P7:P34 P36:P37">
    <cfRule type="containsErrors" dxfId="152" priority="30">
      <formula>ISERROR(P7)</formula>
    </cfRule>
  </conditionalFormatting>
  <conditionalFormatting sqref="Q15:R15">
    <cfRule type="containsErrors" dxfId="151" priority="17">
      <formula>ISERROR(Q15)</formula>
    </cfRule>
  </conditionalFormatting>
  <conditionalFormatting sqref="S7:S37">
    <cfRule type="containsErrors" dxfId="150" priority="15">
      <formula>ISERROR(S7)</formula>
    </cfRule>
  </conditionalFormatting>
  <conditionalFormatting sqref="T15">
    <cfRule type="containsErrors" dxfId="149" priority="2">
      <formula>ISERROR(T15)</formula>
    </cfRule>
  </conditionalFormatting>
  <conditionalFormatting sqref="U7:U34">
    <cfRule type="containsErrors" dxfId="148" priority="11">
      <formula>ISERROR(U7)</formula>
    </cfRule>
  </conditionalFormatting>
  <conditionalFormatting sqref="U36:U37">
    <cfRule type="containsErrors" dxfId="147" priority="13">
      <formula>ISERROR(U36)</formula>
    </cfRule>
  </conditionalFormatting>
  <conditionalFormatting sqref="V15:W15">
    <cfRule type="containsErrors" dxfId="146" priority="12">
      <formula>ISERROR(V15)</formula>
    </cfRule>
  </conditionalFormatting>
  <conditionalFormatting sqref="Y15">
    <cfRule type="containsErrors" dxfId="145" priority="152">
      <formula>ISERROR(Y15)</formula>
    </cfRule>
  </conditionalFormatting>
  <conditionalFormatting sqref="Y34">
    <cfRule type="containsErrors" dxfId="144" priority="21">
      <formula>ISERROR(Y34)</formula>
    </cfRule>
  </conditionalFormatting>
  <conditionalFormatting sqref="Z7:Z29">
    <cfRule type="containsErrors" dxfId="143" priority="49">
      <formula>ISERROR(Z7)</formula>
    </cfRule>
  </conditionalFormatting>
  <conditionalFormatting sqref="Z34:Z36">
    <cfRule type="containsErrors" dxfId="142" priority="22">
      <formula>ISERROR(Z34)</formula>
    </cfRule>
  </conditionalFormatting>
  <conditionalFormatting sqref="AA36">
    <cfRule type="containsErrors" dxfId="141" priority="24">
      <formula>ISERROR(AA36)</formula>
    </cfRule>
  </conditionalFormatting>
  <conditionalFormatting sqref="AA15:AB15">
    <cfRule type="containsErrors" dxfId="140" priority="123">
      <formula>ISERROR(AA15)</formula>
    </cfRule>
  </conditionalFormatting>
  <conditionalFormatting sqref="AC7:AC34 B7:B37 X7:X37">
    <cfRule type="containsErrors" dxfId="139" priority="51">
      <formula>ISERROR(B7)</formula>
    </cfRule>
  </conditionalFormatting>
  <conditionalFormatting sqref="AD15">
    <cfRule type="containsErrors" dxfId="138" priority="73">
      <formula>ISERROR(AD15)</formula>
    </cfRule>
  </conditionalFormatting>
  <conditionalFormatting sqref="AD34">
    <cfRule type="containsErrors" dxfId="137" priority="26">
      <formula>ISERROR(AD34)</formula>
    </cfRule>
  </conditionalFormatting>
  <conditionalFormatting sqref="AE7:AE29">
    <cfRule type="containsErrors" dxfId="136" priority="47">
      <formula>ISERROR(AE7)</formula>
    </cfRule>
  </conditionalFormatting>
  <conditionalFormatting sqref="AE34:AE36">
    <cfRule type="containsErrors" dxfId="135" priority="25">
      <formula>ISERROR(AE34)</formula>
    </cfRule>
  </conditionalFormatting>
  <conditionalFormatting sqref="AF15:AG15">
    <cfRule type="containsErrors" dxfId="134" priority="52">
      <formula>ISERROR(AF15)</formula>
    </cfRule>
  </conditionalFormatting>
  <conditionalFormatting sqref="AH7:AH37">
    <cfRule type="containsErrors" dxfId="133" priority="36">
      <formula>ISERROR(AH7)</formula>
    </cfRule>
  </conditionalFormatting>
  <conditionalFormatting sqref="AI15">
    <cfRule type="containsErrors" dxfId="132" priority="32">
      <formula>ISERROR(AI15)</formula>
    </cfRule>
  </conditionalFormatting>
  <conditionalFormatting sqref="AI34:AJ34">
    <cfRule type="containsErrors" dxfId="131" priority="29">
      <formula>ISERROR(AI34)</formula>
    </cfRule>
  </conditionalFormatting>
  <conditionalFormatting sqref="AJ7:AJ29">
    <cfRule type="containsErrors" dxfId="130" priority="28">
      <formula>ISERROR(AJ7)</formula>
    </cfRule>
  </conditionalFormatting>
  <conditionalFormatting sqref="AJ35:AJ36">
    <cfRule type="containsErrors" dxfId="129" priority="27">
      <formula>ISERROR(AJ35)</formula>
    </cfRule>
  </conditionalFormatting>
  <conditionalFormatting sqref="AK35">
    <cfRule type="containsErrors" dxfId="128" priority="18">
      <formula>ISERROR(AK35)</formula>
    </cfRule>
  </conditionalFormatting>
  <conditionalFormatting sqref="AK15:AL15">
    <cfRule type="containsErrors" dxfId="127" priority="16">
      <formula>ISERROR(AK15)</formula>
    </cfRule>
  </conditionalFormatting>
  <conditionalFormatting sqref="AM7:AM37">
    <cfRule type="containsErrors" dxfId="126" priority="10">
      <formula>ISERROR(AM7)</formula>
    </cfRule>
  </conditionalFormatting>
  <conditionalFormatting sqref="AN15">
    <cfRule type="containsErrors" dxfId="125" priority="1">
      <formula>ISERROR(AN15)</formula>
    </cfRule>
  </conditionalFormatting>
  <conditionalFormatting sqref="AO7:AO29">
    <cfRule type="containsErrors" dxfId="124" priority="3">
      <formula>ISERROR(AO7)</formula>
    </cfRule>
  </conditionalFormatting>
  <conditionalFormatting sqref="AO34:AO36">
    <cfRule type="containsErrors" dxfId="123" priority="6">
      <formula>ISERROR(AO34)</formula>
    </cfRule>
  </conditionalFormatting>
  <conditionalFormatting sqref="AP35">
    <cfRule type="containsErrors" dxfId="122" priority="5">
      <formula>ISERROR(AP35)</formula>
    </cfRule>
  </conditionalFormatting>
  <conditionalFormatting sqref="AP15:AQ15">
    <cfRule type="containsErrors" dxfId="121" priority="4">
      <formula>ISERROR(AP15)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C350-112F-4B14-ABD9-36AB0EA120F6}">
  <sheetPr>
    <tabColor rgb="FFFF4D5A"/>
    <pageSetUpPr fitToPage="1"/>
  </sheetPr>
  <dimension ref="A1:AQ38"/>
  <sheetViews>
    <sheetView showGridLines="0" zoomScale="85" zoomScaleNormal="85" zoomScaleSheetLayoutView="40" workbookViewId="0">
      <pane xSplit="1" ySplit="7" topLeftCell="C8" activePane="bottomRight" state="frozen"/>
      <selection pane="topRight"/>
      <selection pane="bottomLeft"/>
      <selection pane="bottomRight" activeCell="AN27" sqref="AN27"/>
    </sheetView>
  </sheetViews>
  <sheetFormatPr defaultColWidth="11.42578125" defaultRowHeight="13.5"/>
  <cols>
    <col min="1" max="1" width="45.5703125" style="100" customWidth="1"/>
    <col min="2" max="2" width="1.5703125" style="27" customWidth="1"/>
    <col min="3" max="3" width="11.5703125" style="27" customWidth="1"/>
    <col min="4" max="4" width="1.5703125" style="100" customWidth="1"/>
    <col min="5" max="8" width="11.5703125" style="27" customWidth="1"/>
    <col min="9" max="9" width="1.5703125" style="100" customWidth="1"/>
    <col min="10" max="13" width="11.5703125" style="27" customWidth="1"/>
    <col min="14" max="14" width="1.5703125" style="27" customWidth="1"/>
    <col min="15" max="18" width="11.5703125" style="27" customWidth="1"/>
    <col min="19" max="19" width="1.5703125" style="27" customWidth="1"/>
    <col min="20" max="23" width="11.5703125" style="27" customWidth="1"/>
    <col min="24" max="24" width="1.5703125" style="27" customWidth="1"/>
    <col min="25" max="28" width="11.5703125" style="27" customWidth="1"/>
    <col min="29" max="29" width="1.5703125" style="27" customWidth="1"/>
    <col min="30" max="33" width="11.5703125" style="27" customWidth="1"/>
    <col min="34" max="34" width="1.5703125" style="27" customWidth="1"/>
    <col min="35" max="38" width="11.5703125" style="27" customWidth="1"/>
    <col min="39" max="39" width="1.5703125" style="27" customWidth="1"/>
    <col min="40" max="43" width="11.5703125" style="27" customWidth="1"/>
    <col min="44" max="16384" width="11.42578125" style="100"/>
  </cols>
  <sheetData>
    <row r="1" spans="1:43" ht="27.75">
      <c r="A1" s="152" t="s">
        <v>206</v>
      </c>
    </row>
    <row r="2" spans="1:43" ht="14.85" customHeight="1">
      <c r="A2" s="62"/>
    </row>
    <row r="3" spans="1:43" ht="14.85" customHeight="1">
      <c r="A3" s="27"/>
      <c r="B3" s="103"/>
      <c r="C3" s="103"/>
      <c r="E3" s="103"/>
      <c r="F3" s="103"/>
      <c r="G3" s="103"/>
      <c r="H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row>
    <row r="4" spans="1:43" ht="14.85" customHeight="1">
      <c r="A4" s="27"/>
      <c r="B4" s="127"/>
      <c r="C4" s="127"/>
      <c r="E4" s="127"/>
      <c r="F4" s="127"/>
      <c r="G4" s="127"/>
      <c r="H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row>
    <row r="5" spans="1:43" ht="14.85" customHeight="1">
      <c r="B5" s="100"/>
      <c r="C5" s="100"/>
      <c r="E5" s="100"/>
      <c r="F5" s="100"/>
      <c r="G5" s="100"/>
      <c r="H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row>
    <row r="6" spans="1:43" ht="14.85" customHeight="1">
      <c r="A6" s="101" t="s">
        <v>278</v>
      </c>
      <c r="B6" s="22"/>
      <c r="C6" s="162">
        <v>2022</v>
      </c>
      <c r="E6" s="331">
        <v>2023</v>
      </c>
      <c r="F6" s="331"/>
      <c r="G6" s="331"/>
      <c r="H6" s="331"/>
      <c r="J6" s="331">
        <v>2024</v>
      </c>
      <c r="K6" s="331"/>
      <c r="L6" s="331"/>
      <c r="M6" s="331"/>
      <c r="N6" s="1"/>
      <c r="O6" s="331">
        <v>2025</v>
      </c>
      <c r="P6" s="331"/>
      <c r="Q6" s="331"/>
      <c r="R6" s="331"/>
      <c r="S6" s="1"/>
      <c r="T6" s="331">
        <v>2026</v>
      </c>
      <c r="U6" s="331"/>
      <c r="V6" s="331"/>
      <c r="W6" s="331"/>
      <c r="X6" s="1"/>
      <c r="Y6" s="331" t="s">
        <v>33</v>
      </c>
      <c r="Z6" s="331"/>
      <c r="AA6" s="331"/>
      <c r="AB6" s="331"/>
      <c r="AC6" s="100"/>
      <c r="AD6" s="331" t="s">
        <v>34</v>
      </c>
      <c r="AE6" s="331"/>
      <c r="AF6" s="331"/>
      <c r="AG6" s="331"/>
      <c r="AH6" s="100"/>
      <c r="AI6" s="331" t="s">
        <v>35</v>
      </c>
      <c r="AJ6" s="331"/>
      <c r="AK6" s="331"/>
      <c r="AL6" s="331"/>
      <c r="AM6" s="100"/>
      <c r="AN6" s="331" t="s">
        <v>281</v>
      </c>
      <c r="AO6" s="331"/>
      <c r="AP6" s="331"/>
      <c r="AQ6" s="331"/>
    </row>
    <row r="7" spans="1:43" ht="14.85" customHeight="1">
      <c r="A7" s="101" t="s">
        <v>36</v>
      </c>
      <c r="B7" s="5"/>
      <c r="C7" s="162" t="s">
        <v>37</v>
      </c>
      <c r="E7" s="7" t="s">
        <v>38</v>
      </c>
      <c r="F7" s="96" t="s">
        <v>39</v>
      </c>
      <c r="G7" s="144" t="s">
        <v>40</v>
      </c>
      <c r="H7" s="144" t="s">
        <v>37</v>
      </c>
      <c r="J7" s="7" t="s">
        <v>38</v>
      </c>
      <c r="K7" s="96" t="s">
        <v>39</v>
      </c>
      <c r="L7" s="144" t="s">
        <v>40</v>
      </c>
      <c r="M7" s="144" t="s">
        <v>37</v>
      </c>
      <c r="N7" s="5"/>
      <c r="O7" s="7" t="s">
        <v>38</v>
      </c>
      <c r="P7" s="96" t="s">
        <v>39</v>
      </c>
      <c r="Q7" s="144" t="s">
        <v>40</v>
      </c>
      <c r="R7" s="144" t="s">
        <v>37</v>
      </c>
      <c r="S7" s="5"/>
      <c r="T7" s="7" t="s">
        <v>38</v>
      </c>
      <c r="U7" s="96" t="s">
        <v>39</v>
      </c>
      <c r="V7" s="144" t="s">
        <v>40</v>
      </c>
      <c r="W7" s="144" t="s">
        <v>37</v>
      </c>
      <c r="X7" s="5"/>
      <c r="Y7" s="7" t="s">
        <v>38</v>
      </c>
      <c r="Z7" s="96" t="s">
        <v>41</v>
      </c>
      <c r="AA7" s="144" t="s">
        <v>42</v>
      </c>
      <c r="AB7" s="144" t="s">
        <v>43</v>
      </c>
      <c r="AC7" s="100"/>
      <c r="AD7" s="7" t="s">
        <v>38</v>
      </c>
      <c r="AE7" s="96" t="s">
        <v>41</v>
      </c>
      <c r="AF7" s="144" t="s">
        <v>42</v>
      </c>
      <c r="AG7" s="144" t="s">
        <v>43</v>
      </c>
      <c r="AH7" s="100"/>
      <c r="AI7" s="7" t="s">
        <v>38</v>
      </c>
      <c r="AJ7" s="96" t="s">
        <v>41</v>
      </c>
      <c r="AK7" s="144" t="s">
        <v>42</v>
      </c>
      <c r="AL7" s="144" t="s">
        <v>43</v>
      </c>
      <c r="AM7" s="100"/>
      <c r="AN7" s="7" t="s">
        <v>38</v>
      </c>
      <c r="AO7" s="96" t="s">
        <v>41</v>
      </c>
      <c r="AP7" s="144" t="s">
        <v>42</v>
      </c>
      <c r="AQ7" s="144" t="s">
        <v>43</v>
      </c>
    </row>
    <row r="8" spans="1:43" ht="14.85" customHeight="1">
      <c r="A8" s="322" t="s">
        <v>98</v>
      </c>
      <c r="B8" s="73"/>
      <c r="C8" s="220">
        <v>3.3771756499999999</v>
      </c>
      <c r="E8" s="220">
        <v>0.83205285999999989</v>
      </c>
      <c r="F8" s="220">
        <v>1.9369382300000004</v>
      </c>
      <c r="G8" s="220">
        <v>2.8816216300000019</v>
      </c>
      <c r="H8" s="220">
        <v>3.5384088399999993</v>
      </c>
      <c r="J8" s="220">
        <v>-5.500050999999978E-2</v>
      </c>
      <c r="K8" s="220">
        <v>-0.17522133999999734</v>
      </c>
      <c r="L8" s="220">
        <v>-9.5922539999996892E-2</v>
      </c>
      <c r="M8" s="220">
        <v>-0.18712688000000433</v>
      </c>
      <c r="N8" s="20"/>
      <c r="O8" s="220">
        <v>-0.31765397000000151</v>
      </c>
      <c r="P8" s="220">
        <v>-9.9372900000009035E-3</v>
      </c>
      <c r="Q8" s="220">
        <v>0.72534648000000101</v>
      </c>
      <c r="R8" s="220">
        <v>1.8684374200000002</v>
      </c>
      <c r="S8" s="20"/>
      <c r="T8" s="220">
        <v>1.1999565999999999</v>
      </c>
      <c r="U8" s="220"/>
      <c r="V8" s="220"/>
      <c r="W8" s="220"/>
      <c r="X8" s="20"/>
      <c r="Y8" s="220">
        <v>0.83205285999999989</v>
      </c>
      <c r="Z8" s="220">
        <v>1.1048853700000005</v>
      </c>
      <c r="AA8" s="220">
        <v>0.94468340000000151</v>
      </c>
      <c r="AB8" s="220">
        <v>0.6567872099999974</v>
      </c>
      <c r="AC8" s="20"/>
      <c r="AD8" s="220">
        <v>-5.500050999999978E-2</v>
      </c>
      <c r="AE8" s="220">
        <v>-0.12022082999999756</v>
      </c>
      <c r="AF8" s="220">
        <v>7.9298800000000447E-2</v>
      </c>
      <c r="AG8" s="220">
        <v>-9.1204340000007433E-2</v>
      </c>
      <c r="AH8" s="20"/>
      <c r="AI8" s="220">
        <v>-0.31765397000000151</v>
      </c>
      <c r="AJ8" s="220">
        <v>0.30771668000000063</v>
      </c>
      <c r="AK8" s="220">
        <v>0.73528377000000189</v>
      </c>
      <c r="AL8" s="220">
        <v>1.1430909399999991</v>
      </c>
      <c r="AM8" s="20"/>
      <c r="AN8" s="220">
        <v>1.1999565999999999</v>
      </c>
      <c r="AO8" s="220"/>
      <c r="AP8" s="220"/>
      <c r="AQ8" s="220"/>
    </row>
    <row r="9" spans="1:43" ht="14.85" customHeight="1">
      <c r="A9" s="111" t="s">
        <v>99</v>
      </c>
      <c r="B9" s="70"/>
      <c r="C9" s="163">
        <v>4.0648499999999999</v>
      </c>
      <c r="E9" s="163">
        <v>0.9675999999999999</v>
      </c>
      <c r="F9" s="163">
        <v>2.0860000000000003</v>
      </c>
      <c r="G9" s="163">
        <v>3.1135000000000019</v>
      </c>
      <c r="H9" s="163">
        <v>3.9850189999999994</v>
      </c>
      <c r="J9" s="163">
        <v>7.7281080000000224E-2</v>
      </c>
      <c r="K9" s="163">
        <v>8.7023710000002641E-2</v>
      </c>
      <c r="L9" s="163">
        <v>0.24943961000000314</v>
      </c>
      <c r="M9" s="163">
        <v>0.33077233999999578</v>
      </c>
      <c r="N9" s="19"/>
      <c r="O9" s="163">
        <v>-0.25050117000000149</v>
      </c>
      <c r="P9" s="163">
        <v>0.13055999999999912</v>
      </c>
      <c r="Q9" s="163">
        <v>0.94789000000000101</v>
      </c>
      <c r="R9" s="163">
        <v>2.2383600000000001</v>
      </c>
      <c r="S9" s="19"/>
      <c r="T9" s="163">
        <v>1.2873549799999999</v>
      </c>
      <c r="U9" s="163"/>
      <c r="V9" s="163"/>
      <c r="W9" s="163"/>
      <c r="X9" s="19"/>
      <c r="Y9" s="163">
        <v>0.9675999999999999</v>
      </c>
      <c r="Z9" s="163">
        <v>1.1184000000000003</v>
      </c>
      <c r="AA9" s="163">
        <v>1.0275000000000016</v>
      </c>
      <c r="AB9" s="163">
        <v>0.87151899999999749</v>
      </c>
      <c r="AC9" s="19"/>
      <c r="AD9" s="163">
        <v>7.7281080000000224E-2</v>
      </c>
      <c r="AE9" s="163">
        <v>9.7426300000024169E-3</v>
      </c>
      <c r="AF9" s="163">
        <v>0.1624159000000005</v>
      </c>
      <c r="AG9" s="163">
        <v>8.1332729999992637E-2</v>
      </c>
      <c r="AH9" s="19"/>
      <c r="AI9" s="163">
        <v>-0.25050117000000149</v>
      </c>
      <c r="AJ9" s="163">
        <v>0.38106117000000062</v>
      </c>
      <c r="AK9" s="163">
        <v>0.81733000000000189</v>
      </c>
      <c r="AL9" s="163">
        <v>1.2904699999999991</v>
      </c>
      <c r="AM9" s="19"/>
      <c r="AN9" s="163">
        <v>1.2873549799999999</v>
      </c>
      <c r="AO9" s="163"/>
      <c r="AP9" s="163"/>
      <c r="AQ9" s="163"/>
    </row>
    <row r="10" spans="1:43" ht="14.85" customHeight="1">
      <c r="A10" s="176" t="s">
        <v>182</v>
      </c>
      <c r="B10" s="70"/>
      <c r="C10" s="163">
        <v>7.2311499999999995</v>
      </c>
      <c r="E10" s="163">
        <v>3.226</v>
      </c>
      <c r="F10" s="163">
        <v>7.5138999999999996</v>
      </c>
      <c r="G10" s="163">
        <v>12.794</v>
      </c>
      <c r="H10" s="163">
        <v>17.164925</v>
      </c>
      <c r="J10" s="163">
        <v>4.25282684</v>
      </c>
      <c r="K10" s="163">
        <v>8.8653370900000006</v>
      </c>
      <c r="L10" s="163">
        <v>13.778197530000002</v>
      </c>
      <c r="M10" s="163">
        <v>18.749172420000001</v>
      </c>
      <c r="N10" s="19"/>
      <c r="O10" s="163">
        <v>4.4600449299999987</v>
      </c>
      <c r="P10" s="163">
        <v>8.7760528099999995</v>
      </c>
      <c r="Q10" s="163">
        <v>12.698090000000001</v>
      </c>
      <c r="R10" s="163">
        <v>16.438189999999999</v>
      </c>
      <c r="S10" s="19"/>
      <c r="T10" s="163">
        <v>3.7742773299999999</v>
      </c>
      <c r="U10" s="163"/>
      <c r="V10" s="163"/>
      <c r="W10" s="163"/>
      <c r="X10" s="19"/>
      <c r="Y10" s="163">
        <v>3.226</v>
      </c>
      <c r="Z10" s="163">
        <v>4.2878999999999996</v>
      </c>
      <c r="AA10" s="163">
        <v>5.2801000000000009</v>
      </c>
      <c r="AB10" s="163">
        <v>4.3709249999999997</v>
      </c>
      <c r="AC10" s="19"/>
      <c r="AD10" s="163">
        <v>4.25282684</v>
      </c>
      <c r="AE10" s="163">
        <v>4.6125102500000006</v>
      </c>
      <c r="AF10" s="163">
        <v>4.9128604400000011</v>
      </c>
      <c r="AG10" s="163">
        <v>4.970974889999999</v>
      </c>
      <c r="AH10" s="19"/>
      <c r="AI10" s="163">
        <v>4.4600449299999987</v>
      </c>
      <c r="AJ10" s="163">
        <v>4.3160078800000008</v>
      </c>
      <c r="AK10" s="163">
        <v>3.9220371900000011</v>
      </c>
      <c r="AL10" s="163">
        <v>3.7400999999999982</v>
      </c>
      <c r="AM10" s="19"/>
      <c r="AN10" s="163">
        <v>3.7742773299999999</v>
      </c>
      <c r="AO10" s="163"/>
      <c r="AP10" s="163"/>
      <c r="AQ10" s="163"/>
    </row>
    <row r="11" spans="1:43" ht="14.85" customHeight="1">
      <c r="A11" s="111" t="s">
        <v>100</v>
      </c>
      <c r="B11" s="70"/>
      <c r="C11" s="163">
        <v>-0.68767434999999999</v>
      </c>
      <c r="E11" s="163">
        <v>-0.13554714000000001</v>
      </c>
      <c r="F11" s="163">
        <v>-0.14906176999999998</v>
      </c>
      <c r="G11" s="163">
        <v>-0.23187836999999997</v>
      </c>
      <c r="H11" s="163">
        <v>-0.44661015999999998</v>
      </c>
      <c r="J11" s="163">
        <v>-0.13228159</v>
      </c>
      <c r="K11" s="163">
        <v>-0.26224504999999998</v>
      </c>
      <c r="L11" s="163">
        <v>-0.34536215000000003</v>
      </c>
      <c r="M11" s="163">
        <v>-0.5178992200000001</v>
      </c>
      <c r="N11" s="19"/>
      <c r="O11" s="163">
        <v>-6.7152799999999985E-2</v>
      </c>
      <c r="P11" s="163">
        <v>-0.14049729000000002</v>
      </c>
      <c r="Q11" s="163">
        <v>-0.22254351999999999</v>
      </c>
      <c r="R11" s="163">
        <v>-0.36992258</v>
      </c>
      <c r="S11" s="19"/>
      <c r="T11" s="163">
        <v>-8.7398379999999984E-2</v>
      </c>
      <c r="U11" s="163"/>
      <c r="V11" s="163"/>
      <c r="W11" s="163"/>
      <c r="X11" s="19"/>
      <c r="Y11" s="163">
        <v>-0.13554714000000001</v>
      </c>
      <c r="Z11" s="163">
        <v>-1.3514629999999972E-2</v>
      </c>
      <c r="AA11" s="163">
        <v>-8.281659999999999E-2</v>
      </c>
      <c r="AB11" s="163">
        <v>-0.21473179000000001</v>
      </c>
      <c r="AC11" s="19"/>
      <c r="AD11" s="163">
        <v>-0.13228159</v>
      </c>
      <c r="AE11" s="163">
        <v>-0.12996345999999998</v>
      </c>
      <c r="AF11" s="163">
        <v>-8.3117100000000055E-2</v>
      </c>
      <c r="AG11" s="163">
        <v>-0.17253707000000007</v>
      </c>
      <c r="AH11" s="19"/>
      <c r="AI11" s="163">
        <v>-6.7152799999999985E-2</v>
      </c>
      <c r="AJ11" s="163">
        <v>-7.334449000000004E-2</v>
      </c>
      <c r="AK11" s="163">
        <v>-8.204622999999997E-2</v>
      </c>
      <c r="AL11" s="163">
        <v>-0.14737906000000001</v>
      </c>
      <c r="AM11" s="19"/>
      <c r="AN11" s="163">
        <v>-8.7398379999999984E-2</v>
      </c>
      <c r="AO11" s="163"/>
      <c r="AP11" s="163"/>
      <c r="AQ11" s="163"/>
    </row>
    <row r="12" spans="1:43" ht="14.85" customHeight="1">
      <c r="A12" s="89" t="s">
        <v>207</v>
      </c>
      <c r="B12" s="70"/>
      <c r="C12" s="163">
        <v>27.261760590000002</v>
      </c>
      <c r="E12" s="163">
        <v>6.5653994199999994</v>
      </c>
      <c r="F12" s="163">
        <v>39.667310929999999</v>
      </c>
      <c r="G12" s="163">
        <v>39.308655439999995</v>
      </c>
      <c r="H12" s="163">
        <v>57.073144710000001</v>
      </c>
      <c r="J12" s="163">
        <v>8.7194603199999996</v>
      </c>
      <c r="K12" s="163">
        <v>55.646717229999993</v>
      </c>
      <c r="L12" s="163">
        <v>55.112445289999997</v>
      </c>
      <c r="M12" s="163">
        <v>35.423302769999999</v>
      </c>
      <c r="N12" s="19"/>
      <c r="O12" s="163">
        <v>37.968517400000003</v>
      </c>
      <c r="P12" s="163">
        <v>83.386469390000016</v>
      </c>
      <c r="Q12" s="163">
        <v>83.334496180000002</v>
      </c>
      <c r="R12" s="163">
        <v>71.389798380000016</v>
      </c>
      <c r="S12" s="19"/>
      <c r="T12" s="163">
        <v>33.379226350000003</v>
      </c>
      <c r="U12" s="163"/>
      <c r="V12" s="163"/>
      <c r="W12" s="163"/>
      <c r="X12" s="19"/>
      <c r="Y12" s="163">
        <v>6.5653994199999994</v>
      </c>
      <c r="Z12" s="163">
        <v>33.101911510000001</v>
      </c>
      <c r="AA12" s="163">
        <v>-0.35865549000000385</v>
      </c>
      <c r="AB12" s="163">
        <v>17.764489270000006</v>
      </c>
      <c r="AC12" s="19"/>
      <c r="AD12" s="163">
        <v>8.7194603199999996</v>
      </c>
      <c r="AE12" s="163">
        <v>46.927256909999997</v>
      </c>
      <c r="AF12" s="163">
        <v>-0.53427193999999645</v>
      </c>
      <c r="AG12" s="163">
        <v>-19.689142519999997</v>
      </c>
      <c r="AH12" s="19"/>
      <c r="AI12" s="163">
        <v>37.968517400000003</v>
      </c>
      <c r="AJ12" s="163">
        <v>45.417951990000013</v>
      </c>
      <c r="AK12" s="163">
        <v>-5.1973210000014092E-2</v>
      </c>
      <c r="AL12" s="163">
        <v>-11.944697799999986</v>
      </c>
      <c r="AM12" s="19"/>
      <c r="AN12" s="163">
        <v>33.379226350000003</v>
      </c>
      <c r="AO12" s="163"/>
      <c r="AP12" s="163"/>
      <c r="AQ12" s="163"/>
    </row>
    <row r="13" spans="1:43" ht="14.85" customHeight="1">
      <c r="A13" s="90" t="s">
        <v>103</v>
      </c>
      <c r="B13" s="73"/>
      <c r="C13" s="165">
        <v>30.638936240000003</v>
      </c>
      <c r="E13" s="165">
        <v>7.3974522799999995</v>
      </c>
      <c r="F13" s="165">
        <v>41.604249160000002</v>
      </c>
      <c r="G13" s="165">
        <v>42.19027707</v>
      </c>
      <c r="H13" s="165">
        <v>60.611553550000004</v>
      </c>
      <c r="J13" s="165">
        <v>8.6644598100000003</v>
      </c>
      <c r="K13" s="165">
        <v>55.471495889999993</v>
      </c>
      <c r="L13" s="165">
        <v>55.01652275</v>
      </c>
      <c r="M13" s="165">
        <v>35.236175889999998</v>
      </c>
      <c r="N13" s="20"/>
      <c r="O13" s="165">
        <v>37.650863430000001</v>
      </c>
      <c r="P13" s="165">
        <v>83.37653210000002</v>
      </c>
      <c r="Q13" s="165">
        <v>84.059842660000001</v>
      </c>
      <c r="R13" s="165">
        <v>73.258235800000023</v>
      </c>
      <c r="S13" s="20"/>
      <c r="T13" s="165">
        <v>34.579182950000003</v>
      </c>
      <c r="U13" s="165"/>
      <c r="V13" s="165"/>
      <c r="W13" s="165"/>
      <c r="X13" s="20"/>
      <c r="Y13" s="165">
        <v>7.3974522799999995</v>
      </c>
      <c r="Z13" s="165">
        <v>34.206796879999999</v>
      </c>
      <c r="AA13" s="165">
        <v>0.58602790999999854</v>
      </c>
      <c r="AB13" s="165">
        <v>18.421276480000003</v>
      </c>
      <c r="AC13" s="20"/>
      <c r="AD13" s="165">
        <v>8.6644598100000003</v>
      </c>
      <c r="AE13" s="165">
        <v>46.807036079999989</v>
      </c>
      <c r="AF13" s="165">
        <v>-0.45497313999999278</v>
      </c>
      <c r="AG13" s="165">
        <v>-19.780346860000002</v>
      </c>
      <c r="AH13" s="20"/>
      <c r="AI13" s="165">
        <v>37.650863430000001</v>
      </c>
      <c r="AJ13" s="165">
        <v>45.725668670000019</v>
      </c>
      <c r="AK13" s="165">
        <v>0.68331055999998114</v>
      </c>
      <c r="AL13" s="165">
        <v>-10.801606859999978</v>
      </c>
      <c r="AM13" s="20"/>
      <c r="AN13" s="165">
        <v>34.579182950000003</v>
      </c>
      <c r="AO13" s="165"/>
      <c r="AP13" s="165"/>
      <c r="AQ13" s="165"/>
    </row>
    <row r="14" spans="1:43" ht="14.85" customHeight="1" thickBot="1">
      <c r="A14" s="91" t="s">
        <v>67</v>
      </c>
      <c r="B14" s="73"/>
      <c r="C14" s="232">
        <v>-27.576964190000002</v>
      </c>
      <c r="E14" s="165">
        <v>-7.5702662400000023</v>
      </c>
      <c r="F14" s="165">
        <v>-14.429582619999998</v>
      </c>
      <c r="G14" s="232">
        <v>-22.749915010000009</v>
      </c>
      <c r="H14" s="232">
        <v>-29.926201500000005</v>
      </c>
      <c r="J14" s="165">
        <v>-8.2505155199999987</v>
      </c>
      <c r="K14" s="165">
        <v>-19.651535200000005</v>
      </c>
      <c r="L14" s="232">
        <v>-27.748984469999996</v>
      </c>
      <c r="M14" s="232">
        <v>-36.606953359999999</v>
      </c>
      <c r="N14" s="20"/>
      <c r="O14" s="165">
        <v>-8.6883344299999976</v>
      </c>
      <c r="P14" s="165">
        <v>-16.987889500000005</v>
      </c>
      <c r="Q14" s="232">
        <v>-24.734398759999998</v>
      </c>
      <c r="R14" s="232">
        <v>-33.175746869999983</v>
      </c>
      <c r="S14" s="20"/>
      <c r="T14" s="165">
        <v>-9.2705980600000029</v>
      </c>
      <c r="U14" s="165"/>
      <c r="V14" s="232"/>
      <c r="W14" s="232"/>
      <c r="X14" s="20"/>
      <c r="Y14" s="165">
        <v>-7.5702662400000023</v>
      </c>
      <c r="Z14" s="165">
        <v>-6.8593163799999957</v>
      </c>
      <c r="AA14" s="165">
        <v>-8.3203323900000115</v>
      </c>
      <c r="AB14" s="165">
        <v>-7.1762864899999954</v>
      </c>
      <c r="AC14" s="20"/>
      <c r="AD14" s="165">
        <v>-8.2505155199999987</v>
      </c>
      <c r="AE14" s="165">
        <v>-11.401019680000006</v>
      </c>
      <c r="AF14" s="165">
        <v>-8.0974492699999914</v>
      </c>
      <c r="AG14" s="165">
        <v>-8.8579688900000022</v>
      </c>
      <c r="AH14" s="20"/>
      <c r="AI14" s="165">
        <v>-8.6883344299999976</v>
      </c>
      <c r="AJ14" s="165">
        <v>-8.2995550700000074</v>
      </c>
      <c r="AK14" s="165">
        <v>-7.7465092599999927</v>
      </c>
      <c r="AL14" s="165">
        <v>-8.4413481099999856</v>
      </c>
      <c r="AM14" s="20"/>
      <c r="AN14" s="165">
        <v>-9.2705980600000029</v>
      </c>
      <c r="AO14" s="165"/>
      <c r="AP14" s="165"/>
      <c r="AQ14" s="165"/>
    </row>
    <row r="15" spans="1:43" ht="14.85" customHeight="1">
      <c r="A15" s="234" t="s">
        <v>104</v>
      </c>
      <c r="B15" s="73"/>
      <c r="C15" s="258">
        <v>3.0619720500000014</v>
      </c>
      <c r="E15" s="258">
        <v>-0.17281396000000271</v>
      </c>
      <c r="F15" s="258">
        <v>27.174666540000004</v>
      </c>
      <c r="G15" s="258">
        <v>19.440362059999991</v>
      </c>
      <c r="H15" s="258">
        <v>30.685352049999999</v>
      </c>
      <c r="J15" s="258">
        <v>0.41394429000000166</v>
      </c>
      <c r="K15" s="258">
        <v>35.819960689999988</v>
      </c>
      <c r="L15" s="233">
        <v>27.267538280000004</v>
      </c>
      <c r="M15" s="258">
        <v>-1.3707774700000002</v>
      </c>
      <c r="N15" s="19"/>
      <c r="O15" s="258">
        <v>28.962529000000004</v>
      </c>
      <c r="P15" s="258">
        <v>66.388642600000011</v>
      </c>
      <c r="Q15" s="233">
        <v>59.325443900000003</v>
      </c>
      <c r="R15" s="258">
        <v>40.082488930000039</v>
      </c>
      <c r="S15" s="19"/>
      <c r="T15" s="258">
        <v>25.308584889999999</v>
      </c>
      <c r="U15" s="258"/>
      <c r="V15" s="233"/>
      <c r="W15" s="258"/>
      <c r="X15" s="19"/>
      <c r="Y15" s="258">
        <v>-0.17281396000000271</v>
      </c>
      <c r="Z15" s="258">
        <v>27.347480500000007</v>
      </c>
      <c r="AA15" s="258">
        <v>-7.7343044800000129</v>
      </c>
      <c r="AB15" s="258">
        <v>11.244989990000008</v>
      </c>
      <c r="AC15" s="19"/>
      <c r="AD15" s="258">
        <v>0.41394429000000166</v>
      </c>
      <c r="AE15" s="258">
        <v>35.406016399999984</v>
      </c>
      <c r="AF15" s="258">
        <v>-8.5524224099999842</v>
      </c>
      <c r="AG15" s="258">
        <v>-28.638315750000004</v>
      </c>
      <c r="AH15" s="19"/>
      <c r="AI15" s="258">
        <v>28.962529000000004</v>
      </c>
      <c r="AJ15" s="258">
        <v>37.426113600000008</v>
      </c>
      <c r="AK15" s="258">
        <v>-7.063198700000008</v>
      </c>
      <c r="AL15" s="258">
        <v>-19.242954969999964</v>
      </c>
      <c r="AM15" s="19"/>
      <c r="AN15" s="258">
        <v>25.308584889999999</v>
      </c>
      <c r="AO15" s="258"/>
      <c r="AP15" s="258"/>
      <c r="AQ15" s="258"/>
    </row>
    <row r="16" spans="1:43" ht="14.85" customHeight="1">
      <c r="A16" s="300" t="s">
        <v>105</v>
      </c>
      <c r="B16" s="70"/>
      <c r="C16" s="301">
        <v>-0.22923497000000001</v>
      </c>
      <c r="E16" s="301">
        <v>0</v>
      </c>
      <c r="F16" s="301">
        <v>0</v>
      </c>
      <c r="G16" s="301">
        <v>0</v>
      </c>
      <c r="H16" s="301">
        <v>0</v>
      </c>
      <c r="J16" s="301">
        <v>0</v>
      </c>
      <c r="K16" s="301">
        <v>0</v>
      </c>
      <c r="L16" s="301">
        <v>0</v>
      </c>
      <c r="M16" s="301">
        <v>0</v>
      </c>
      <c r="N16" s="19"/>
      <c r="O16" s="301">
        <v>0</v>
      </c>
      <c r="P16" s="301">
        <v>-0.25396777000000004</v>
      </c>
      <c r="Q16" s="301">
        <v>-0.2542857</v>
      </c>
      <c r="R16" s="301">
        <v>-0.26078702999999998</v>
      </c>
      <c r="S16" s="19"/>
      <c r="T16" s="301">
        <v>0</v>
      </c>
      <c r="U16" s="301"/>
      <c r="V16" s="301"/>
      <c r="W16" s="301"/>
      <c r="X16" s="19"/>
      <c r="Y16" s="301">
        <v>0</v>
      </c>
      <c r="Z16" s="301">
        <v>0</v>
      </c>
      <c r="AA16" s="301">
        <v>0</v>
      </c>
      <c r="AB16" s="301">
        <v>0</v>
      </c>
      <c r="AC16" s="20"/>
      <c r="AD16" s="301">
        <v>0</v>
      </c>
      <c r="AE16" s="301">
        <v>0</v>
      </c>
      <c r="AF16" s="301">
        <v>0</v>
      </c>
      <c r="AG16" s="301">
        <v>0</v>
      </c>
      <c r="AH16" s="20"/>
      <c r="AI16" s="301">
        <v>0</v>
      </c>
      <c r="AJ16" s="301">
        <v>-0.25396777000000004</v>
      </c>
      <c r="AK16" s="301">
        <v>-3.179299999999663E-4</v>
      </c>
      <c r="AL16" s="301">
        <v>-6.5013299999999719E-3</v>
      </c>
      <c r="AM16" s="20"/>
      <c r="AN16" s="301">
        <v>0</v>
      </c>
      <c r="AO16" s="301"/>
      <c r="AP16" s="301"/>
      <c r="AQ16" s="301"/>
    </row>
    <row r="17" spans="1:43" ht="14.85" customHeight="1">
      <c r="A17" s="89" t="s">
        <v>106</v>
      </c>
      <c r="B17" s="70"/>
      <c r="C17" s="163">
        <v>0.14404217000000002</v>
      </c>
      <c r="E17" s="163">
        <v>4.61941E-3</v>
      </c>
      <c r="F17" s="163">
        <v>-0.10027774</v>
      </c>
      <c r="G17" s="163">
        <v>-8.8672460000000008E-2</v>
      </c>
      <c r="H17" s="163">
        <v>-0.65972031999999992</v>
      </c>
      <c r="J17" s="163">
        <v>-2.68831E-2</v>
      </c>
      <c r="K17" s="163">
        <v>0.25155723000000002</v>
      </c>
      <c r="L17" s="163">
        <v>-0.20287333000000002</v>
      </c>
      <c r="M17" s="163">
        <v>0.13646316</v>
      </c>
      <c r="N17" s="19"/>
      <c r="O17" s="163">
        <v>0.44279865000000002</v>
      </c>
      <c r="P17" s="163">
        <v>0.42338990999999998</v>
      </c>
      <c r="Q17" s="163">
        <v>0.47189599000000004</v>
      </c>
      <c r="R17" s="163">
        <v>0.51664553000000002</v>
      </c>
      <c r="S17" s="19"/>
      <c r="T17" s="163">
        <v>-0.12800494999999998</v>
      </c>
      <c r="U17" s="163"/>
      <c r="V17" s="163"/>
      <c r="W17" s="163"/>
      <c r="X17" s="19"/>
      <c r="Y17" s="163">
        <v>4.61941E-3</v>
      </c>
      <c r="Z17" s="163">
        <v>-0.10489715000000001</v>
      </c>
      <c r="AA17" s="163">
        <v>1.1605279999999996E-2</v>
      </c>
      <c r="AB17" s="163">
        <v>-0.57104785999999996</v>
      </c>
      <c r="AC17" s="20"/>
      <c r="AD17" s="163">
        <v>-2.68831E-2</v>
      </c>
      <c r="AE17" s="163">
        <v>0.27844033000000001</v>
      </c>
      <c r="AF17" s="163">
        <v>-0.45443056000000004</v>
      </c>
      <c r="AG17" s="163">
        <v>0.33933648999999999</v>
      </c>
      <c r="AH17" s="20"/>
      <c r="AI17" s="163">
        <v>0.44279865000000002</v>
      </c>
      <c r="AJ17" s="163">
        <v>-1.9408740000000035E-2</v>
      </c>
      <c r="AK17" s="163">
        <v>4.8506080000000062E-2</v>
      </c>
      <c r="AL17" s="163">
        <v>4.4749539999999977E-2</v>
      </c>
      <c r="AM17" s="20"/>
      <c r="AN17" s="163">
        <v>-0.12800494999999998</v>
      </c>
      <c r="AO17" s="163"/>
      <c r="AP17" s="163"/>
      <c r="AQ17" s="163"/>
    </row>
    <row r="18" spans="1:43" ht="14.85" customHeight="1">
      <c r="A18" s="91" t="s">
        <v>175</v>
      </c>
      <c r="B18" s="70"/>
      <c r="C18" s="165">
        <v>2.9767792500000017</v>
      </c>
      <c r="E18" s="165">
        <v>-0.16819455000000272</v>
      </c>
      <c r="F18" s="165">
        <v>27.074388800000005</v>
      </c>
      <c r="G18" s="165">
        <v>19.35168959999999</v>
      </c>
      <c r="H18" s="165">
        <v>30.025631730000001</v>
      </c>
      <c r="J18" s="165">
        <v>0.38706119000000166</v>
      </c>
      <c r="K18" s="165">
        <v>36.071517919999991</v>
      </c>
      <c r="L18" s="165">
        <v>27.064664950000004</v>
      </c>
      <c r="M18" s="165">
        <v>-1.2343143100000002</v>
      </c>
      <c r="N18" s="20"/>
      <c r="O18" s="165">
        <v>29.405327650000004</v>
      </c>
      <c r="P18" s="165">
        <v>66.558064740000006</v>
      </c>
      <c r="Q18" s="165">
        <v>59.543054190000007</v>
      </c>
      <c r="R18" s="165">
        <v>40.338347430000034</v>
      </c>
      <c r="S18" s="20"/>
      <c r="T18" s="165">
        <v>25.180579939999998</v>
      </c>
      <c r="U18" s="165"/>
      <c r="V18" s="165"/>
      <c r="W18" s="165"/>
      <c r="X18" s="20"/>
      <c r="Y18" s="165">
        <v>-0.16819455000000272</v>
      </c>
      <c r="Z18" s="165">
        <v>27.242583350000007</v>
      </c>
      <c r="AA18" s="165">
        <v>-7.7226992000000152</v>
      </c>
      <c r="AB18" s="165">
        <v>10.673942130000011</v>
      </c>
      <c r="AC18" s="20"/>
      <c r="AD18" s="165">
        <v>0.38706119000000166</v>
      </c>
      <c r="AE18" s="165">
        <v>35.684456729999987</v>
      </c>
      <c r="AF18" s="165">
        <v>-9.0068529699999864</v>
      </c>
      <c r="AG18" s="165">
        <v>-28.298979260000003</v>
      </c>
      <c r="AH18" s="20"/>
      <c r="AI18" s="165">
        <v>29.405327650000004</v>
      </c>
      <c r="AJ18" s="165">
        <v>37.152737090000002</v>
      </c>
      <c r="AK18" s="165">
        <v>-7.0150105499999995</v>
      </c>
      <c r="AL18" s="165">
        <v>-19.204706759999972</v>
      </c>
      <c r="AM18" s="20"/>
      <c r="AN18" s="165">
        <v>25.180579939999998</v>
      </c>
      <c r="AO18" s="165"/>
      <c r="AP18" s="165"/>
      <c r="AQ18" s="165"/>
    </row>
    <row r="19" spans="1:43" ht="14.85" customHeight="1" thickBot="1">
      <c r="A19" s="92"/>
      <c r="B19" s="73"/>
      <c r="C19" s="79"/>
      <c r="E19" s="79"/>
      <c r="F19" s="79"/>
      <c r="G19" s="79"/>
      <c r="H19" s="79"/>
      <c r="J19" s="79"/>
      <c r="K19" s="79"/>
      <c r="L19" s="79"/>
      <c r="M19" s="79"/>
      <c r="N19" s="73"/>
      <c r="O19" s="79"/>
      <c r="P19" s="79"/>
      <c r="Q19" s="79"/>
      <c r="R19" s="79"/>
      <c r="S19" s="73"/>
      <c r="T19" s="79"/>
      <c r="U19" s="79"/>
      <c r="V19" s="79"/>
      <c r="W19" s="79"/>
      <c r="X19" s="73"/>
      <c r="Y19" s="79"/>
      <c r="Z19" s="79"/>
      <c r="AA19" s="79"/>
      <c r="AB19" s="79"/>
      <c r="AC19" s="73"/>
      <c r="AD19" s="79"/>
      <c r="AE19" s="79"/>
      <c r="AF19" s="79"/>
      <c r="AG19" s="79"/>
      <c r="AH19" s="73"/>
      <c r="AI19" s="79"/>
      <c r="AJ19" s="79"/>
      <c r="AK19" s="167"/>
      <c r="AL19" s="79"/>
      <c r="AM19" s="73"/>
      <c r="AN19" s="79"/>
      <c r="AO19" s="79"/>
      <c r="AP19" s="167"/>
      <c r="AQ19" s="79"/>
    </row>
    <row r="20" spans="1:43" ht="14.85" customHeight="1" thickBot="1">
      <c r="A20" s="92" t="s">
        <v>114</v>
      </c>
      <c r="B20" s="73"/>
      <c r="C20" s="79">
        <v>1142.5998072800003</v>
      </c>
      <c r="E20" s="79">
        <v>1158.8296828599998</v>
      </c>
      <c r="F20" s="79">
        <v>1145.4523548900002</v>
      </c>
      <c r="G20" s="79">
        <v>1208.7867458000001</v>
      </c>
      <c r="H20" s="79">
        <v>1116.2236025600002</v>
      </c>
      <c r="J20" s="79">
        <v>1148.1220906000001</v>
      </c>
      <c r="K20" s="79">
        <v>1145.50343737</v>
      </c>
      <c r="L20" s="79">
        <v>1193.7432071499998</v>
      </c>
      <c r="M20" s="79">
        <v>1151.5196074999999</v>
      </c>
      <c r="N20" s="73"/>
      <c r="O20" s="79">
        <v>1163.7586693200001</v>
      </c>
      <c r="P20" s="79">
        <v>1142.2252302599998</v>
      </c>
      <c r="Q20" s="79">
        <v>1081.4346533600001</v>
      </c>
      <c r="R20" s="79">
        <v>1065.4704063700001</v>
      </c>
      <c r="S20" s="73"/>
      <c r="T20" s="79">
        <v>1073.29991077</v>
      </c>
      <c r="U20" s="79"/>
      <c r="V20" s="79"/>
      <c r="W20" s="79"/>
      <c r="X20" s="73"/>
      <c r="Y20" s="79">
        <v>1158.8296828599998</v>
      </c>
      <c r="Z20" s="79">
        <v>1145.4523548900002</v>
      </c>
      <c r="AA20" s="79">
        <v>1208.7867458000001</v>
      </c>
      <c r="AB20" s="79">
        <v>1116.2236025600002</v>
      </c>
      <c r="AC20" s="73"/>
      <c r="AD20" s="79">
        <v>1148.1220906000001</v>
      </c>
      <c r="AE20" s="79">
        <v>1145.50343737</v>
      </c>
      <c r="AF20" s="79">
        <v>1193.7432071499998</v>
      </c>
      <c r="AG20" s="79">
        <v>1151.5196074999999</v>
      </c>
      <c r="AH20" s="73"/>
      <c r="AI20" s="79">
        <v>1163.7586693200001</v>
      </c>
      <c r="AJ20" s="79">
        <v>1142.2252302599998</v>
      </c>
      <c r="AK20" s="167">
        <v>1081.4346533600001</v>
      </c>
      <c r="AL20" s="79">
        <v>1065.4704063700001</v>
      </c>
      <c r="AM20" s="73"/>
      <c r="AN20" s="79">
        <v>1073.29991077</v>
      </c>
      <c r="AO20" s="79"/>
      <c r="AP20" s="167"/>
      <c r="AQ20" s="79"/>
    </row>
    <row r="21" spans="1:43" ht="14.85" customHeight="1">
      <c r="A21" s="53"/>
      <c r="B21" s="73"/>
      <c r="C21" s="73"/>
      <c r="E21" s="73"/>
      <c r="F21" s="73"/>
      <c r="G21" s="73"/>
      <c r="H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row>
    <row r="22" spans="1:43" ht="14.85" customHeight="1" thickBot="1">
      <c r="A22" s="93" t="s">
        <v>183</v>
      </c>
      <c r="B22" s="85"/>
      <c r="C22" s="86"/>
      <c r="E22" s="86"/>
      <c r="F22" s="86"/>
      <c r="G22" s="86"/>
      <c r="H22" s="86"/>
      <c r="J22" s="86"/>
      <c r="K22" s="86"/>
      <c r="L22" s="86"/>
      <c r="M22" s="86"/>
      <c r="N22" s="85"/>
      <c r="O22" s="86"/>
      <c r="P22" s="86"/>
      <c r="Q22" s="86"/>
      <c r="R22" s="86"/>
      <c r="S22" s="85"/>
      <c r="T22" s="86"/>
      <c r="U22" s="86"/>
      <c r="V22" s="86"/>
      <c r="W22" s="86"/>
      <c r="X22" s="85"/>
      <c r="Y22" s="86"/>
      <c r="Z22" s="86"/>
      <c r="AA22" s="86"/>
      <c r="AB22" s="86"/>
      <c r="AC22" s="85"/>
      <c r="AD22" s="86"/>
      <c r="AE22" s="86"/>
      <c r="AF22" s="86"/>
      <c r="AG22" s="86"/>
      <c r="AH22" s="85"/>
      <c r="AI22" s="86"/>
      <c r="AJ22" s="86"/>
      <c r="AK22" s="86"/>
      <c r="AL22" s="86"/>
      <c r="AM22" s="85"/>
      <c r="AN22" s="86"/>
      <c r="AO22" s="86"/>
      <c r="AP22" s="86"/>
      <c r="AQ22" s="86"/>
    </row>
    <row r="23" spans="1:43" ht="14.85" customHeight="1">
      <c r="A23" s="316" t="s">
        <v>139</v>
      </c>
      <c r="B23" s="70"/>
      <c r="C23" s="227">
        <v>59.51589654</v>
      </c>
      <c r="E23" s="227">
        <v>54.375793220000006</v>
      </c>
      <c r="F23" s="227">
        <v>49.287138470000002</v>
      </c>
      <c r="G23" s="227">
        <v>51.023082250000009</v>
      </c>
      <c r="H23" s="227">
        <v>57.245474929999986</v>
      </c>
      <c r="J23" s="227">
        <v>74.786610079999988</v>
      </c>
      <c r="K23" s="227">
        <v>71.33237247000001</v>
      </c>
      <c r="L23" s="227">
        <v>72.123145430000008</v>
      </c>
      <c r="M23" s="227">
        <v>71.554372159999986</v>
      </c>
      <c r="N23" s="70"/>
      <c r="O23" s="227">
        <v>71.439641709999989</v>
      </c>
      <c r="P23" s="227">
        <v>94.89839950999999</v>
      </c>
      <c r="Q23" s="227">
        <v>86.00317514000001</v>
      </c>
      <c r="R23" s="227">
        <v>91.087883729999987</v>
      </c>
      <c r="S23" s="70"/>
      <c r="T23" s="227">
        <v>91.991540390000011</v>
      </c>
      <c r="U23" s="227"/>
      <c r="V23" s="227"/>
      <c r="W23" s="227"/>
      <c r="X23" s="70"/>
      <c r="Y23" s="227">
        <v>54.375793220000006</v>
      </c>
      <c r="Z23" s="227">
        <v>49.287138470000002</v>
      </c>
      <c r="AA23" s="227">
        <v>51.023082250000009</v>
      </c>
      <c r="AB23" s="227">
        <v>57.245474929999986</v>
      </c>
      <c r="AC23" s="70"/>
      <c r="AD23" s="227">
        <v>74.786610079999988</v>
      </c>
      <c r="AE23" s="227">
        <v>71.33237247000001</v>
      </c>
      <c r="AF23" s="227">
        <v>72.123145430000008</v>
      </c>
      <c r="AG23" s="227">
        <v>71.554372159999986</v>
      </c>
      <c r="AH23" s="70"/>
      <c r="AI23" s="227">
        <v>71.439641709999989</v>
      </c>
      <c r="AJ23" s="227">
        <v>94.89839950999999</v>
      </c>
      <c r="AK23" s="227">
        <v>86.00317514000001</v>
      </c>
      <c r="AL23" s="227">
        <v>91.087883729999987</v>
      </c>
      <c r="AM23" s="70"/>
      <c r="AN23" s="227">
        <v>91.991540390000011</v>
      </c>
      <c r="AO23" s="227"/>
      <c r="AP23" s="227"/>
      <c r="AQ23" s="227"/>
    </row>
    <row r="24" spans="1:43" ht="14.85" customHeight="1">
      <c r="A24" s="111" t="s">
        <v>111</v>
      </c>
      <c r="B24" s="70"/>
      <c r="C24" s="82">
        <v>0</v>
      </c>
      <c r="E24" s="82">
        <v>0</v>
      </c>
      <c r="F24" s="82">
        <v>0</v>
      </c>
      <c r="G24" s="82">
        <v>0</v>
      </c>
      <c r="H24" s="82">
        <v>0</v>
      </c>
      <c r="J24" s="82">
        <v>0</v>
      </c>
      <c r="K24" s="82">
        <v>0</v>
      </c>
      <c r="L24" s="82">
        <v>0</v>
      </c>
      <c r="M24" s="82">
        <v>0</v>
      </c>
      <c r="N24" s="70"/>
      <c r="O24" s="82">
        <v>0</v>
      </c>
      <c r="P24" s="82">
        <v>0</v>
      </c>
      <c r="Q24" s="82">
        <v>0</v>
      </c>
      <c r="R24" s="82">
        <v>0</v>
      </c>
      <c r="S24" s="70"/>
      <c r="T24" s="82">
        <v>0</v>
      </c>
      <c r="U24" s="82"/>
      <c r="V24" s="82"/>
      <c r="W24" s="82"/>
      <c r="X24" s="70"/>
      <c r="Y24" s="82">
        <v>0</v>
      </c>
      <c r="Z24" s="82">
        <v>0</v>
      </c>
      <c r="AA24" s="82">
        <v>0</v>
      </c>
      <c r="AB24" s="82">
        <v>0</v>
      </c>
      <c r="AC24" s="70"/>
      <c r="AD24" s="82">
        <v>0</v>
      </c>
      <c r="AE24" s="82">
        <v>0</v>
      </c>
      <c r="AF24" s="82">
        <v>0</v>
      </c>
      <c r="AG24" s="82">
        <v>0</v>
      </c>
      <c r="AH24" s="70"/>
      <c r="AI24" s="82">
        <v>0</v>
      </c>
      <c r="AJ24" s="82">
        <v>0</v>
      </c>
      <c r="AK24" s="82">
        <v>0</v>
      </c>
      <c r="AL24" s="82">
        <v>0</v>
      </c>
      <c r="AM24" s="70"/>
      <c r="AN24" s="82">
        <v>0</v>
      </c>
      <c r="AO24" s="82"/>
      <c r="AP24" s="82"/>
      <c r="AQ24" s="82"/>
    </row>
    <row r="25" spans="1:43" ht="14.85" customHeight="1">
      <c r="A25" s="89" t="s">
        <v>184</v>
      </c>
      <c r="B25" s="70"/>
      <c r="C25" s="82">
        <v>0</v>
      </c>
      <c r="E25" s="82">
        <v>0</v>
      </c>
      <c r="F25" s="82">
        <v>0</v>
      </c>
      <c r="G25" s="82">
        <v>0</v>
      </c>
      <c r="H25" s="82">
        <v>0</v>
      </c>
      <c r="J25" s="82">
        <v>0</v>
      </c>
      <c r="K25" s="82">
        <v>0</v>
      </c>
      <c r="L25" s="82">
        <v>0</v>
      </c>
      <c r="M25" s="82">
        <v>0</v>
      </c>
      <c r="N25" s="70"/>
      <c r="O25" s="82">
        <v>0</v>
      </c>
      <c r="P25" s="82">
        <v>0</v>
      </c>
      <c r="Q25" s="82">
        <v>0</v>
      </c>
      <c r="R25" s="82">
        <v>0</v>
      </c>
      <c r="S25" s="70"/>
      <c r="T25" s="82">
        <v>0</v>
      </c>
      <c r="U25" s="82"/>
      <c r="V25" s="82"/>
      <c r="W25" s="82"/>
      <c r="X25" s="70"/>
      <c r="Y25" s="82">
        <v>0</v>
      </c>
      <c r="Z25" s="82">
        <v>0</v>
      </c>
      <c r="AA25" s="82">
        <v>0</v>
      </c>
      <c r="AB25" s="82">
        <v>0</v>
      </c>
      <c r="AC25" s="70"/>
      <c r="AD25" s="82">
        <v>0</v>
      </c>
      <c r="AE25" s="82">
        <v>0</v>
      </c>
      <c r="AF25" s="82">
        <v>0</v>
      </c>
      <c r="AG25" s="82">
        <v>0</v>
      </c>
      <c r="AH25" s="70"/>
      <c r="AI25" s="82">
        <v>0</v>
      </c>
      <c r="AJ25" s="82">
        <v>0</v>
      </c>
      <c r="AK25" s="82">
        <v>0</v>
      </c>
      <c r="AL25" s="82">
        <v>0</v>
      </c>
      <c r="AM25" s="70"/>
      <c r="AN25" s="82">
        <v>0</v>
      </c>
      <c r="AO25" s="82"/>
      <c r="AP25" s="82"/>
      <c r="AQ25" s="82"/>
    </row>
    <row r="26" spans="1:43" ht="14.85" customHeight="1">
      <c r="A26" s="89" t="s">
        <v>185</v>
      </c>
      <c r="B26" s="70"/>
      <c r="C26" s="82">
        <v>616.95122858000002</v>
      </c>
      <c r="E26" s="82">
        <v>634.07899027999986</v>
      </c>
      <c r="F26" s="82">
        <v>619.49382846999993</v>
      </c>
      <c r="G26" s="82">
        <v>690.33678048000002</v>
      </c>
      <c r="H26" s="82">
        <v>585.55090574000008</v>
      </c>
      <c r="J26" s="82">
        <v>615.70335459</v>
      </c>
      <c r="K26" s="82">
        <v>602.25434116999998</v>
      </c>
      <c r="L26" s="82">
        <v>659.73888683000007</v>
      </c>
      <c r="M26" s="82">
        <v>646.17625228999998</v>
      </c>
      <c r="N26" s="70"/>
      <c r="O26" s="82">
        <v>628.9750518300001</v>
      </c>
      <c r="P26" s="82">
        <v>571.8352000000001</v>
      </c>
      <c r="Q26" s="82">
        <v>517.67606048000005</v>
      </c>
      <c r="R26" s="82">
        <v>524.40893808999999</v>
      </c>
      <c r="S26" s="70"/>
      <c r="T26" s="82">
        <v>506.45820256999997</v>
      </c>
      <c r="U26" s="82"/>
      <c r="V26" s="82"/>
      <c r="W26" s="82"/>
      <c r="X26" s="70"/>
      <c r="Y26" s="82">
        <v>634.07899027999986</v>
      </c>
      <c r="Z26" s="82">
        <v>619.49382846999993</v>
      </c>
      <c r="AA26" s="82">
        <v>690.33678048000002</v>
      </c>
      <c r="AB26" s="82">
        <v>585.55090574000008</v>
      </c>
      <c r="AC26" s="70"/>
      <c r="AD26" s="82">
        <v>615.70335459</v>
      </c>
      <c r="AE26" s="82">
        <v>602.25434116999998</v>
      </c>
      <c r="AF26" s="82">
        <v>659.73888683000007</v>
      </c>
      <c r="AG26" s="82">
        <v>646.17625228999998</v>
      </c>
      <c r="AH26" s="70"/>
      <c r="AI26" s="82">
        <v>628.9750518300001</v>
      </c>
      <c r="AJ26" s="82">
        <v>571.8352000000001</v>
      </c>
      <c r="AK26" s="82">
        <v>517.67606048000005</v>
      </c>
      <c r="AL26" s="82">
        <v>524.40893808999999</v>
      </c>
      <c r="AM26" s="70"/>
      <c r="AN26" s="82">
        <v>506.45820256999997</v>
      </c>
      <c r="AO26" s="82"/>
      <c r="AP26" s="82"/>
      <c r="AQ26" s="82"/>
    </row>
    <row r="27" spans="1:43" ht="14.85" customHeight="1">
      <c r="A27" s="89" t="s">
        <v>208</v>
      </c>
      <c r="B27" s="70"/>
      <c r="C27" s="82">
        <v>22.601057516395329</v>
      </c>
      <c r="E27" s="82">
        <v>36.204660590645297</v>
      </c>
      <c r="F27" s="82">
        <v>33.593866831036628</v>
      </c>
      <c r="G27" s="82">
        <v>34.542999999999999</v>
      </c>
      <c r="H27" s="82">
        <v>34.767599564018695</v>
      </c>
      <c r="J27" s="82">
        <v>61.412054707948165</v>
      </c>
      <c r="K27" s="82">
        <v>59.2461958693656</v>
      </c>
      <c r="L27" s="82">
        <v>19.2973752971909</v>
      </c>
      <c r="M27" s="82">
        <v>27.058947082024702</v>
      </c>
      <c r="N27" s="70"/>
      <c r="O27" s="82">
        <v>50.901418284971399</v>
      </c>
      <c r="P27" s="82">
        <v>48.254353832113992</v>
      </c>
      <c r="Q27" s="82">
        <v>47.180125734622145</v>
      </c>
      <c r="R27" s="82">
        <v>45.423719910597526</v>
      </c>
      <c r="S27" s="70"/>
      <c r="T27" s="82">
        <v>62.793535738799292</v>
      </c>
      <c r="U27" s="82"/>
      <c r="V27" s="82"/>
      <c r="W27" s="82"/>
      <c r="X27" s="70"/>
      <c r="Y27" s="82">
        <v>36.204660590645297</v>
      </c>
      <c r="Z27" s="82">
        <v>33.593866831036628</v>
      </c>
      <c r="AA27" s="82">
        <v>34.542999999999999</v>
      </c>
      <c r="AB27" s="82">
        <v>34.767599564018695</v>
      </c>
      <c r="AC27" s="70"/>
      <c r="AD27" s="82">
        <v>61.412054707948165</v>
      </c>
      <c r="AE27" s="82">
        <v>59.2461958693656</v>
      </c>
      <c r="AF27" s="82">
        <v>19.297375297199999</v>
      </c>
      <c r="AG27" s="82">
        <v>27.058947082024702</v>
      </c>
      <c r="AH27" s="70"/>
      <c r="AI27" s="82">
        <v>50.901418284971399</v>
      </c>
      <c r="AJ27" s="82">
        <v>48.254353832113992</v>
      </c>
      <c r="AK27" s="82">
        <v>47.180125734622145</v>
      </c>
      <c r="AL27" s="82">
        <v>45.423719910597526</v>
      </c>
      <c r="AM27" s="70"/>
      <c r="AN27" s="82">
        <v>62.793535738799292</v>
      </c>
      <c r="AO27" s="82"/>
      <c r="AP27" s="82"/>
      <c r="AQ27" s="82"/>
    </row>
    <row r="28" spans="1:43" ht="14.85" customHeight="1">
      <c r="A28" s="94"/>
      <c r="B28" s="73"/>
      <c r="C28" s="85"/>
      <c r="E28" s="85"/>
      <c r="F28" s="85"/>
      <c r="G28" s="85"/>
      <c r="H28" s="85"/>
      <c r="J28" s="85"/>
      <c r="K28" s="85"/>
      <c r="L28" s="85"/>
      <c r="M28" s="85"/>
      <c r="N28" s="73"/>
      <c r="O28" s="85"/>
      <c r="P28" s="85"/>
      <c r="Q28" s="85"/>
      <c r="R28" s="85"/>
      <c r="S28" s="73"/>
      <c r="T28" s="85"/>
      <c r="U28" s="85"/>
      <c r="V28" s="85"/>
      <c r="W28" s="85"/>
      <c r="X28" s="73"/>
      <c r="Y28" s="85"/>
      <c r="Z28" s="85"/>
      <c r="AA28" s="85"/>
      <c r="AB28" s="85"/>
      <c r="AC28" s="73"/>
      <c r="AD28" s="85"/>
      <c r="AE28" s="85"/>
      <c r="AF28" s="85"/>
      <c r="AG28" s="85"/>
      <c r="AH28" s="73"/>
      <c r="AI28" s="85"/>
      <c r="AJ28" s="85"/>
      <c r="AK28" s="85"/>
      <c r="AL28" s="85"/>
      <c r="AM28" s="73"/>
      <c r="AN28" s="85"/>
      <c r="AO28" s="85"/>
      <c r="AP28" s="85"/>
      <c r="AQ28" s="85"/>
    </row>
    <row r="29" spans="1:43" ht="14.85" customHeight="1" thickBot="1">
      <c r="A29" s="95" t="s">
        <v>209</v>
      </c>
      <c r="B29" s="73"/>
      <c r="C29" s="79"/>
      <c r="E29" s="79"/>
      <c r="F29" s="79"/>
      <c r="G29" s="79"/>
      <c r="H29" s="79"/>
      <c r="J29" s="79"/>
      <c r="K29" s="79"/>
      <c r="L29" s="79"/>
      <c r="M29" s="79"/>
      <c r="N29" s="73"/>
      <c r="O29" s="79"/>
      <c r="P29" s="79"/>
      <c r="Q29" s="79"/>
      <c r="R29" s="79"/>
      <c r="S29" s="73"/>
      <c r="T29" s="79"/>
      <c r="U29" s="79"/>
      <c r="V29" s="79"/>
      <c r="W29" s="79"/>
      <c r="X29" s="73"/>
      <c r="Y29" s="79"/>
      <c r="Z29" s="79"/>
      <c r="AA29" s="79"/>
      <c r="AB29" s="79"/>
      <c r="AC29" s="73"/>
      <c r="AD29" s="79"/>
      <c r="AE29" s="79"/>
      <c r="AF29" s="79"/>
      <c r="AG29" s="79"/>
      <c r="AH29" s="73"/>
      <c r="AI29" s="79"/>
      <c r="AJ29" s="79"/>
      <c r="AK29" s="79"/>
      <c r="AL29" s="79"/>
      <c r="AM29" s="73"/>
      <c r="AN29" s="79"/>
      <c r="AO29" s="79"/>
      <c r="AP29" s="79"/>
      <c r="AQ29" s="79"/>
    </row>
    <row r="30" spans="1:43" ht="14.85" customHeight="1">
      <c r="A30" s="89" t="s">
        <v>210</v>
      </c>
      <c r="B30" s="70"/>
      <c r="C30" s="17">
        <v>3.7772925176453496E-3</v>
      </c>
      <c r="E30" s="17">
        <v>3.4088786876206919E-3</v>
      </c>
      <c r="F30" s="17">
        <v>3.6766995143599447E-3</v>
      </c>
      <c r="G30" s="17">
        <v>3.5421409138406516E-3</v>
      </c>
      <c r="H30" s="17">
        <v>3.5284024175066186E-3</v>
      </c>
      <c r="J30" s="17" t="s">
        <v>199</v>
      </c>
      <c r="K30" s="17" t="s">
        <v>199</v>
      </c>
      <c r="L30" s="17" t="s">
        <v>199</v>
      </c>
      <c r="M30" s="17" t="s">
        <v>199</v>
      </c>
      <c r="N30" s="70"/>
      <c r="O30" s="17" t="s">
        <v>199</v>
      </c>
      <c r="P30" s="17" t="s">
        <v>199</v>
      </c>
      <c r="Q30" s="17" t="s">
        <v>199</v>
      </c>
      <c r="R30" s="17" t="s">
        <v>199</v>
      </c>
      <c r="S30" s="70"/>
      <c r="T30" s="17" t="s">
        <v>199</v>
      </c>
      <c r="U30" s="17"/>
      <c r="V30" s="17"/>
      <c r="W30" s="17"/>
      <c r="X30" s="70"/>
      <c r="Y30" s="17">
        <v>3.4088786876206919E-3</v>
      </c>
      <c r="Z30" s="17">
        <v>3.8935252164447078E-3</v>
      </c>
      <c r="AA30" s="17">
        <v>3.4674791808893555E-3</v>
      </c>
      <c r="AB30" s="17">
        <v>2.9698912399142509E-3</v>
      </c>
      <c r="AC30" s="70"/>
      <c r="AD30" s="17" t="s">
        <v>199</v>
      </c>
      <c r="AE30" s="17" t="s">
        <v>199</v>
      </c>
      <c r="AF30" s="17">
        <v>5.5242812559237612E-4</v>
      </c>
      <c r="AG30" s="17" t="s">
        <v>199</v>
      </c>
      <c r="AH30" s="70"/>
      <c r="AI30" s="17" t="s">
        <v>199</v>
      </c>
      <c r="AJ30" s="17" t="s">
        <v>199</v>
      </c>
      <c r="AK30" s="17" t="s">
        <v>199</v>
      </c>
      <c r="AL30" s="17" t="s">
        <v>199</v>
      </c>
      <c r="AM30" s="70"/>
      <c r="AN30" s="17" t="s">
        <v>199</v>
      </c>
      <c r="AO30" s="17"/>
      <c r="AP30" s="17"/>
      <c r="AQ30" s="17"/>
    </row>
    <row r="31" spans="1:43" ht="14.85" customHeight="1">
      <c r="A31" s="89" t="s">
        <v>187</v>
      </c>
      <c r="B31" s="70"/>
      <c r="C31" s="17" t="s">
        <v>199</v>
      </c>
      <c r="E31" s="17" t="s">
        <v>199</v>
      </c>
      <c r="F31" s="17" t="s">
        <v>199</v>
      </c>
      <c r="G31" s="17" t="s">
        <v>199</v>
      </c>
      <c r="H31" s="17" t="s">
        <v>199</v>
      </c>
      <c r="J31" s="17" t="s">
        <v>199</v>
      </c>
      <c r="K31" s="17" t="s">
        <v>199</v>
      </c>
      <c r="L31" s="17" t="s">
        <v>199</v>
      </c>
      <c r="M31" s="17" t="s">
        <v>199</v>
      </c>
      <c r="N31" s="70"/>
      <c r="O31" s="17" t="s">
        <v>199</v>
      </c>
      <c r="P31" s="17" t="s">
        <v>199</v>
      </c>
      <c r="Q31" s="17" t="s">
        <v>199</v>
      </c>
      <c r="R31" s="17" t="s">
        <v>199</v>
      </c>
      <c r="S31" s="70"/>
      <c r="T31" s="17" t="s">
        <v>199</v>
      </c>
      <c r="U31" s="17"/>
      <c r="V31" s="17"/>
      <c r="W31" s="17"/>
      <c r="X31" s="70"/>
      <c r="Y31" s="17" t="s">
        <v>199</v>
      </c>
      <c r="Z31" s="17" t="s">
        <v>199</v>
      </c>
      <c r="AA31" s="17" t="s">
        <v>199</v>
      </c>
      <c r="AB31" s="17" t="s">
        <v>199</v>
      </c>
      <c r="AC31" s="70"/>
      <c r="AD31" s="17" t="s">
        <v>199</v>
      </c>
      <c r="AE31" s="17" t="s">
        <v>199</v>
      </c>
      <c r="AF31" s="17" t="s">
        <v>199</v>
      </c>
      <c r="AG31" s="17" t="s">
        <v>199</v>
      </c>
      <c r="AH31" s="70"/>
      <c r="AI31" s="17" t="s">
        <v>199</v>
      </c>
      <c r="AJ31" s="17" t="s">
        <v>199</v>
      </c>
      <c r="AK31" s="17" t="s">
        <v>199</v>
      </c>
      <c r="AL31" s="17" t="s">
        <v>199</v>
      </c>
      <c r="AM31" s="70"/>
      <c r="AN31" s="17" t="s">
        <v>199</v>
      </c>
      <c r="AO31" s="17"/>
      <c r="AP31" s="17"/>
      <c r="AQ31" s="17"/>
    </row>
    <row r="32" spans="1:43" ht="14.85" customHeight="1">
      <c r="A32" s="59" t="s">
        <v>188</v>
      </c>
      <c r="B32" s="70"/>
      <c r="C32" s="17">
        <v>2.0442325350480701E-3</v>
      </c>
      <c r="E32" s="17">
        <v>7.0612850154864456E-5</v>
      </c>
      <c r="F32" s="17">
        <v>-1.5806206561200108E-3</v>
      </c>
      <c r="G32" s="17">
        <v>-1.4828175900690893E-3</v>
      </c>
      <c r="H32" s="17">
        <v>-9.6093274729900108E-3</v>
      </c>
      <c r="J32" s="17">
        <v>-3.2119751730994901E-4</v>
      </c>
      <c r="K32" s="17">
        <v>3.0157391421353698E-3</v>
      </c>
      <c r="L32" s="17">
        <v>-2.1361631156624284E-3</v>
      </c>
      <c r="M32" s="17">
        <v>1.426E-3</v>
      </c>
      <c r="N32" s="70"/>
      <c r="O32" s="17">
        <v>5.8783951430275098E-3</v>
      </c>
      <c r="P32" s="17">
        <v>4.3368804239245998E-3</v>
      </c>
      <c r="Q32" s="17">
        <v>5.326213497327351E-3</v>
      </c>
      <c r="R32" s="17">
        <v>5.26741260787308E-3</v>
      </c>
      <c r="S32" s="70"/>
      <c r="T32" s="17">
        <v>-1.2828056465361999E-3</v>
      </c>
      <c r="U32" s="17"/>
      <c r="V32" s="17"/>
      <c r="W32" s="17"/>
      <c r="X32" s="70"/>
      <c r="Y32" s="17">
        <v>7.0612850154864456E-5</v>
      </c>
      <c r="Z32" s="17">
        <v>-1.65328986980116E-3</v>
      </c>
      <c r="AA32" s="17">
        <v>1.8587841487990514E-4</v>
      </c>
      <c r="AB32" s="17">
        <v>-8.3122627197313292E-3</v>
      </c>
      <c r="AC32" s="70"/>
      <c r="AD32" s="17">
        <v>-3.2119751730994901E-4</v>
      </c>
      <c r="AE32" s="17">
        <v>3.33802163515255E-3</v>
      </c>
      <c r="AF32" s="17">
        <v>-4.7849453167051487E-3</v>
      </c>
      <c r="AG32" s="17">
        <v>3.5000000000000001E-3</v>
      </c>
      <c r="AH32" s="70"/>
      <c r="AI32" s="17">
        <v>5.8783951430275098E-3</v>
      </c>
      <c r="AJ32" s="17">
        <v>-1.98808383859749E-4</v>
      </c>
      <c r="AK32" s="17">
        <v>5.4748009285937951E-4</v>
      </c>
      <c r="AL32" s="17">
        <v>4.56239898237641E-4</v>
      </c>
      <c r="AM32" s="70"/>
      <c r="AN32" s="17">
        <v>-1.2828056465361999E-3</v>
      </c>
      <c r="AO32" s="17"/>
      <c r="AP32" s="17"/>
      <c r="AQ32" s="17"/>
    </row>
    <row r="33" spans="1:43" ht="14.85" customHeight="1">
      <c r="A33" s="59" t="s">
        <v>189</v>
      </c>
      <c r="B33" s="70"/>
      <c r="C33" s="17"/>
      <c r="E33" s="17"/>
      <c r="F33" s="17"/>
      <c r="G33" s="17"/>
      <c r="H33" s="17"/>
      <c r="J33" s="17"/>
      <c r="K33" s="17"/>
      <c r="L33" s="17" t="s">
        <v>199</v>
      </c>
      <c r="M33" s="17" t="s">
        <v>199</v>
      </c>
      <c r="N33" s="70"/>
      <c r="O33" s="17" t="s">
        <v>199</v>
      </c>
      <c r="P33" s="17" t="s">
        <v>199</v>
      </c>
      <c r="Q33" s="17" t="s">
        <v>199</v>
      </c>
      <c r="R33" s="17" t="s">
        <v>199</v>
      </c>
      <c r="S33" s="70"/>
      <c r="T33" s="17" t="s">
        <v>199</v>
      </c>
      <c r="U33" s="17"/>
      <c r="V33" s="17"/>
      <c r="W33" s="17"/>
      <c r="X33" s="70"/>
      <c r="Y33" s="17"/>
      <c r="Z33" s="17"/>
      <c r="AA33" s="17"/>
      <c r="AB33" s="17"/>
      <c r="AC33" s="70"/>
      <c r="AD33" s="17"/>
      <c r="AE33" s="17"/>
      <c r="AF33" s="17" t="s">
        <v>199</v>
      </c>
      <c r="AG33" s="17" t="s">
        <v>199</v>
      </c>
      <c r="AH33" s="70"/>
      <c r="AI33" s="17" t="s">
        <v>199</v>
      </c>
      <c r="AJ33" s="17" t="s">
        <v>199</v>
      </c>
      <c r="AK33" s="17" t="s">
        <v>199</v>
      </c>
      <c r="AL33" s="17" t="s">
        <v>199</v>
      </c>
      <c r="AM33" s="70"/>
      <c r="AN33" s="17" t="s">
        <v>199</v>
      </c>
      <c r="AO33" s="17"/>
      <c r="AP33" s="17"/>
      <c r="AQ33" s="17"/>
    </row>
    <row r="34" spans="1:43" ht="14.85" customHeight="1">
      <c r="A34" s="89" t="s">
        <v>118</v>
      </c>
      <c r="B34" s="70"/>
      <c r="C34" s="17">
        <v>0</v>
      </c>
      <c r="E34" s="17">
        <v>0</v>
      </c>
      <c r="F34" s="17">
        <v>0</v>
      </c>
      <c r="G34" s="17">
        <v>0</v>
      </c>
      <c r="H34" s="17">
        <v>0</v>
      </c>
      <c r="J34" s="17">
        <v>0</v>
      </c>
      <c r="K34" s="17">
        <v>0</v>
      </c>
      <c r="L34" s="17">
        <v>0</v>
      </c>
      <c r="M34" s="17">
        <v>0</v>
      </c>
      <c r="N34" s="70"/>
      <c r="O34" s="17">
        <v>0</v>
      </c>
      <c r="P34" s="17">
        <v>0</v>
      </c>
      <c r="Q34" s="17">
        <v>0</v>
      </c>
      <c r="R34" s="17">
        <v>0</v>
      </c>
      <c r="S34" s="70"/>
      <c r="T34" s="17">
        <v>0</v>
      </c>
      <c r="U34" s="17"/>
      <c r="V34" s="17"/>
      <c r="W34" s="17"/>
      <c r="X34" s="70"/>
      <c r="Y34" s="17">
        <v>0</v>
      </c>
      <c r="Z34" s="17">
        <v>0</v>
      </c>
      <c r="AA34" s="17">
        <v>0</v>
      </c>
      <c r="AB34" s="17">
        <v>0</v>
      </c>
      <c r="AC34" s="70"/>
      <c r="AD34" s="17">
        <v>0</v>
      </c>
      <c r="AE34" s="17">
        <v>0</v>
      </c>
      <c r="AF34" s="17">
        <v>0</v>
      </c>
      <c r="AG34" s="17">
        <v>0</v>
      </c>
      <c r="AH34" s="70"/>
      <c r="AI34" s="17">
        <v>0</v>
      </c>
      <c r="AJ34" s="17">
        <v>0</v>
      </c>
      <c r="AK34" s="17">
        <v>0</v>
      </c>
      <c r="AL34" s="17">
        <v>0</v>
      </c>
      <c r="AM34" s="70"/>
      <c r="AN34" s="17">
        <v>0</v>
      </c>
      <c r="AO34" s="17"/>
      <c r="AP34" s="17"/>
      <c r="AQ34" s="17"/>
    </row>
    <row r="35" spans="1:43" ht="14.85" customHeight="1">
      <c r="A35" s="100" t="s">
        <v>202</v>
      </c>
    </row>
    <row r="36" spans="1:43">
      <c r="A36" s="100" t="s">
        <v>211</v>
      </c>
    </row>
    <row r="37" spans="1:43">
      <c r="A37" s="263"/>
    </row>
    <row r="38" spans="1:43">
      <c r="A38" s="263"/>
      <c r="T38" s="239"/>
      <c r="AB38" s="262"/>
      <c r="AG38" s="262"/>
      <c r="AL38" s="262"/>
      <c r="AQ38" s="262"/>
    </row>
  </sheetData>
  <mergeCells count="8">
    <mergeCell ref="E6:H6"/>
    <mergeCell ref="J6:M6"/>
    <mergeCell ref="T6:W6"/>
    <mergeCell ref="AN6:AQ6"/>
    <mergeCell ref="AI6:AL6"/>
    <mergeCell ref="AD6:AG6"/>
    <mergeCell ref="Y6:AB6"/>
    <mergeCell ref="O6:R6"/>
  </mergeCells>
  <conditionalFormatting sqref="B7:B34 X7:X34 AC7:AC34">
    <cfRule type="containsErrors" dxfId="120" priority="37">
      <formula>ISERROR(B7)</formula>
    </cfRule>
  </conditionalFormatting>
  <conditionalFormatting sqref="C15">
    <cfRule type="containsErrors" dxfId="119" priority="501">
      <formula>ISERROR(C15)</formula>
    </cfRule>
  </conditionalFormatting>
  <conditionalFormatting sqref="C34">
    <cfRule type="containsErrors" dxfId="118" priority="186">
      <formula>ISERROR(C34)</formula>
    </cfRule>
  </conditionalFormatting>
  <conditionalFormatting sqref="E15:H15">
    <cfRule type="containsErrors" dxfId="117" priority="129">
      <formula>ISERROR(E15)</formula>
    </cfRule>
  </conditionalFormatting>
  <conditionalFormatting sqref="F7:F14">
    <cfRule type="containsErrors" dxfId="116" priority="133">
      <formula>ISERROR(F7)</formula>
    </cfRule>
  </conditionalFormatting>
  <conditionalFormatting sqref="F16:F30">
    <cfRule type="containsErrors" dxfId="115" priority="36">
      <formula>ISERROR(F16)</formula>
    </cfRule>
  </conditionalFormatting>
  <conditionalFormatting sqref="F32:F34">
    <cfRule type="containsErrors" dxfId="114" priority="137">
      <formula>ISERROR(F32)</formula>
    </cfRule>
  </conditionalFormatting>
  <conditionalFormatting sqref="H34">
    <cfRule type="containsErrors" dxfId="113" priority="136">
      <formula>ISERROR(H34)</formula>
    </cfRule>
  </conditionalFormatting>
  <conditionalFormatting sqref="J15:M15">
    <cfRule type="containsErrors" dxfId="112" priority="46">
      <formula>ISERROR(J15)</formula>
    </cfRule>
  </conditionalFormatting>
  <conditionalFormatting sqref="K7:K14">
    <cfRule type="containsErrors" dxfId="111" priority="82">
      <formula>ISERROR(K7)</formula>
    </cfRule>
  </conditionalFormatting>
  <conditionalFormatting sqref="K16:K29">
    <cfRule type="containsErrors" dxfId="110" priority="34">
      <formula>ISERROR(K16)</formula>
    </cfRule>
  </conditionalFormatting>
  <conditionalFormatting sqref="K32:K34">
    <cfRule type="containsErrors" dxfId="109" priority="86">
      <formula>ISERROR(K32)</formula>
    </cfRule>
  </conditionalFormatting>
  <conditionalFormatting sqref="M34">
    <cfRule type="containsErrors" dxfId="108" priority="85">
      <formula>ISERROR(M34)</formula>
    </cfRule>
  </conditionalFormatting>
  <conditionalFormatting sqref="N7:N34">
    <cfRule type="containsErrors" dxfId="107" priority="31">
      <formula>ISERROR(N7)</formula>
    </cfRule>
  </conditionalFormatting>
  <conditionalFormatting sqref="O15:R15">
    <cfRule type="containsErrors" dxfId="106" priority="26">
      <formula>ISERROR(O15)</formula>
    </cfRule>
  </conditionalFormatting>
  <conditionalFormatting sqref="P7:P14">
    <cfRule type="containsErrors" dxfId="105" priority="23">
      <formula>ISERROR(P7)</formula>
    </cfRule>
  </conditionalFormatting>
  <conditionalFormatting sqref="P16:P29">
    <cfRule type="containsErrors" dxfId="104" priority="24">
      <formula>ISERROR(P16)</formula>
    </cfRule>
  </conditionalFormatting>
  <conditionalFormatting sqref="P32">
    <cfRule type="containsErrors" dxfId="103" priority="29">
      <formula>ISERROR(P32)</formula>
    </cfRule>
  </conditionalFormatting>
  <conditionalFormatting sqref="S7:S34">
    <cfRule type="containsErrors" dxfId="102" priority="13">
      <formula>ISERROR(S7)</formula>
    </cfRule>
  </conditionalFormatting>
  <conditionalFormatting sqref="T15:W15">
    <cfRule type="containsErrors" dxfId="101" priority="11">
      <formula>ISERROR(T15)</formula>
    </cfRule>
  </conditionalFormatting>
  <conditionalFormatting sqref="U7:U14">
    <cfRule type="containsErrors" dxfId="100" priority="8">
      <formula>ISERROR(U7)</formula>
    </cfRule>
  </conditionalFormatting>
  <conditionalFormatting sqref="U16:U29">
    <cfRule type="containsErrors" dxfId="99" priority="10">
      <formula>ISERROR(U16)</formula>
    </cfRule>
  </conditionalFormatting>
  <conditionalFormatting sqref="U32">
    <cfRule type="containsErrors" dxfId="98" priority="12">
      <formula>ISERROR(U32)</formula>
    </cfRule>
  </conditionalFormatting>
  <conditionalFormatting sqref="Y15">
    <cfRule type="containsErrors" dxfId="97" priority="97">
      <formula>ISERROR(Y15)</formula>
    </cfRule>
  </conditionalFormatting>
  <conditionalFormatting sqref="Z7:Z30">
    <cfRule type="containsErrors" dxfId="96" priority="35">
      <formula>ISERROR(Z7)</formula>
    </cfRule>
  </conditionalFormatting>
  <conditionalFormatting sqref="Z32:Z33">
    <cfRule type="containsErrors" dxfId="95" priority="96">
      <formula>ISERROR(Z32)</formula>
    </cfRule>
  </conditionalFormatting>
  <conditionalFormatting sqref="Z34:AA34">
    <cfRule type="containsErrors" dxfId="94" priority="95">
      <formula>ISERROR(Z34)</formula>
    </cfRule>
  </conditionalFormatting>
  <conditionalFormatting sqref="AA15:AB15">
    <cfRule type="containsErrors" dxfId="93" priority="100">
      <formula>ISERROR(AA15)</formula>
    </cfRule>
  </conditionalFormatting>
  <conditionalFormatting sqref="AD15">
    <cfRule type="containsErrors" dxfId="92" priority="49">
      <formula>ISERROR(AD15)</formula>
    </cfRule>
  </conditionalFormatting>
  <conditionalFormatting sqref="AE7:AE29">
    <cfRule type="containsErrors" dxfId="91" priority="33">
      <formula>ISERROR(AE7)</formula>
    </cfRule>
  </conditionalFormatting>
  <conditionalFormatting sqref="AE32:AE34">
    <cfRule type="containsErrors" dxfId="90" priority="47">
      <formula>ISERROR(AE32)</formula>
    </cfRule>
  </conditionalFormatting>
  <conditionalFormatting sqref="AF32">
    <cfRule type="containsErrors" dxfId="89" priority="44">
      <formula>ISERROR(AF32)</formula>
    </cfRule>
  </conditionalFormatting>
  <conditionalFormatting sqref="AF15:AG15">
    <cfRule type="containsErrors" dxfId="88" priority="45">
      <formula>ISERROR(AF15)</formula>
    </cfRule>
  </conditionalFormatting>
  <conditionalFormatting sqref="AH7:AH34">
    <cfRule type="containsErrors" dxfId="87" priority="17">
      <formula>ISERROR(AH7)</formula>
    </cfRule>
  </conditionalFormatting>
  <conditionalFormatting sqref="AI15">
    <cfRule type="containsErrors" dxfId="86" priority="15">
      <formula>ISERROR(AI15)</formula>
    </cfRule>
  </conditionalFormatting>
  <conditionalFormatting sqref="AJ7:AJ29">
    <cfRule type="containsErrors" dxfId="85" priority="16">
      <formula>ISERROR(AJ7)</formula>
    </cfRule>
  </conditionalFormatting>
  <conditionalFormatting sqref="AJ32:AK32">
    <cfRule type="containsErrors" dxfId="84" priority="18">
      <formula>ISERROR(AJ32)</formula>
    </cfRule>
  </conditionalFormatting>
  <conditionalFormatting sqref="AK15:AL15">
    <cfRule type="containsErrors" dxfId="83" priority="14">
      <formula>ISERROR(AK15)</formula>
    </cfRule>
  </conditionalFormatting>
  <conditionalFormatting sqref="AM7:AM34">
    <cfRule type="containsErrors" dxfId="82" priority="6">
      <formula>ISERROR(AM7)</formula>
    </cfRule>
  </conditionalFormatting>
  <conditionalFormatting sqref="AN15">
    <cfRule type="containsErrors" dxfId="81" priority="1">
      <formula>ISERROR(AN15)</formula>
    </cfRule>
  </conditionalFormatting>
  <conditionalFormatting sqref="AO7:AO29">
    <cfRule type="containsErrors" dxfId="80" priority="2">
      <formula>ISERROR(AO7)</formula>
    </cfRule>
  </conditionalFormatting>
  <conditionalFormatting sqref="AO32:AP32">
    <cfRule type="containsErrors" dxfId="79" priority="7">
      <formula>ISERROR(AO32)</formula>
    </cfRule>
  </conditionalFormatting>
  <conditionalFormatting sqref="AP15:AQ15">
    <cfRule type="containsErrors" dxfId="78" priority="3">
      <formula>ISERROR(AP15)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D4507-67C0-42C8-B90A-41842651A70C}">
  <sheetPr>
    <tabColor rgb="FFFF4D5A"/>
    <pageSetUpPr fitToPage="1"/>
  </sheetPr>
  <dimension ref="A1:AS30"/>
  <sheetViews>
    <sheetView showGridLines="0" zoomScale="85" zoomScaleNormal="85" zoomScaleSheetLayoutView="55" workbookViewId="0">
      <pane xSplit="2" ySplit="7" topLeftCell="C8" activePane="bottomRight" state="frozen"/>
      <selection pane="topRight"/>
      <selection pane="bottomLeft"/>
      <selection pane="bottomRight" activeCell="T28" sqref="T28:AP32"/>
    </sheetView>
  </sheetViews>
  <sheetFormatPr defaultColWidth="11.42578125" defaultRowHeight="13.5"/>
  <cols>
    <col min="1" max="1" width="45.5703125" style="100" customWidth="1"/>
    <col min="2" max="2" width="1.5703125" style="27" customWidth="1"/>
    <col min="3" max="3" width="11.5703125" style="27" customWidth="1"/>
    <col min="4" max="4" width="1.5703125" style="100" customWidth="1"/>
    <col min="5" max="8" width="11.5703125" style="27" customWidth="1"/>
    <col min="9" max="9" width="1.5703125" style="100" customWidth="1"/>
    <col min="10" max="13" width="11.5703125" style="27" customWidth="1"/>
    <col min="14" max="14" width="1.5703125" style="27" customWidth="1"/>
    <col min="15" max="18" width="11.5703125" style="27" customWidth="1"/>
    <col min="19" max="19" width="1.5703125" style="27" customWidth="1"/>
    <col min="20" max="23" width="11.5703125" style="27" customWidth="1"/>
    <col min="24" max="24" width="1.5703125" style="27" customWidth="1"/>
    <col min="25" max="28" width="11.5703125" style="27" customWidth="1"/>
    <col min="29" max="29" width="1.5703125" style="27" customWidth="1"/>
    <col min="30" max="33" width="11.5703125" style="27" customWidth="1"/>
    <col min="34" max="34" width="1.5703125" style="27" customWidth="1"/>
    <col min="35" max="38" width="11.5703125" style="27" customWidth="1"/>
    <col min="39" max="39" width="1.5703125" style="27" customWidth="1"/>
    <col min="40" max="43" width="11.5703125" style="27" customWidth="1"/>
    <col min="44" max="16384" width="11.42578125" style="100"/>
  </cols>
  <sheetData>
    <row r="1" spans="1:45" ht="27.75">
      <c r="A1" s="152" t="s">
        <v>206</v>
      </c>
    </row>
    <row r="2" spans="1:45" ht="14.85" customHeight="1">
      <c r="A2" s="62"/>
    </row>
    <row r="3" spans="1:45" ht="14.85" customHeight="1">
      <c r="A3" s="27"/>
      <c r="B3" s="103"/>
      <c r="C3" s="103"/>
      <c r="E3" s="103"/>
      <c r="F3" s="103"/>
      <c r="G3" s="103"/>
      <c r="H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row>
    <row r="4" spans="1:45" ht="14.85" customHeight="1">
      <c r="A4" s="27"/>
      <c r="B4" s="127"/>
      <c r="C4" s="127"/>
      <c r="E4" s="127"/>
      <c r="F4" s="127"/>
      <c r="G4" s="127"/>
      <c r="H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row>
    <row r="5" spans="1:45" ht="14.85" customHeight="1">
      <c r="B5" s="100"/>
      <c r="C5" s="100"/>
      <c r="E5" s="100"/>
      <c r="F5" s="100"/>
      <c r="G5" s="100"/>
      <c r="H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row>
    <row r="6" spans="1:45" ht="14.85" customHeight="1">
      <c r="A6" s="101" t="s">
        <v>212</v>
      </c>
      <c r="B6" s="22"/>
      <c r="C6" s="162">
        <v>2022</v>
      </c>
      <c r="E6" s="331" t="s">
        <v>32</v>
      </c>
      <c r="F6" s="331"/>
      <c r="G6" s="331"/>
      <c r="H6" s="331"/>
      <c r="J6" s="331" t="s">
        <v>86</v>
      </c>
      <c r="K6" s="331"/>
      <c r="L6" s="331"/>
      <c r="M6" s="331"/>
      <c r="N6" s="1"/>
      <c r="O6" s="331" t="s">
        <v>87</v>
      </c>
      <c r="P6" s="331"/>
      <c r="Q6" s="331"/>
      <c r="R6" s="331"/>
      <c r="S6" s="1"/>
      <c r="T6" s="331" t="s">
        <v>282</v>
      </c>
      <c r="U6" s="331"/>
      <c r="V6" s="331"/>
      <c r="W6" s="331"/>
      <c r="X6" s="1"/>
      <c r="Y6" s="331" t="s">
        <v>33</v>
      </c>
      <c r="Z6" s="331"/>
      <c r="AA6" s="331"/>
      <c r="AB6" s="331"/>
      <c r="AC6" s="100"/>
      <c r="AD6" s="331" t="s">
        <v>34</v>
      </c>
      <c r="AE6" s="331"/>
      <c r="AF6" s="331"/>
      <c r="AG6" s="331"/>
      <c r="AH6" s="100"/>
      <c r="AI6" s="331" t="s">
        <v>35</v>
      </c>
      <c r="AJ6" s="331"/>
      <c r="AK6" s="331"/>
      <c r="AL6" s="331"/>
      <c r="AM6" s="100"/>
      <c r="AN6" s="331" t="s">
        <v>281</v>
      </c>
      <c r="AO6" s="331"/>
      <c r="AP6" s="331"/>
      <c r="AQ6" s="331"/>
    </row>
    <row r="7" spans="1:45" ht="14.85" customHeight="1">
      <c r="A7" s="101" t="s">
        <v>36</v>
      </c>
      <c r="B7" s="5"/>
      <c r="C7" s="162" t="s">
        <v>37</v>
      </c>
      <c r="E7" s="7" t="s">
        <v>38</v>
      </c>
      <c r="F7" s="96" t="s">
        <v>39</v>
      </c>
      <c r="G7" s="144" t="s">
        <v>40</v>
      </c>
      <c r="H7" s="144" t="s">
        <v>37</v>
      </c>
      <c r="J7" s="7" t="s">
        <v>38</v>
      </c>
      <c r="K7" s="96" t="s">
        <v>39</v>
      </c>
      <c r="L7" s="144" t="s">
        <v>40</v>
      </c>
      <c r="M7" s="144" t="s">
        <v>37</v>
      </c>
      <c r="N7" s="5"/>
      <c r="O7" s="7" t="s">
        <v>38</v>
      </c>
      <c r="P7" s="96" t="s">
        <v>39</v>
      </c>
      <c r="Q7" s="144" t="s">
        <v>40</v>
      </c>
      <c r="R7" s="144" t="s">
        <v>37</v>
      </c>
      <c r="S7" s="5"/>
      <c r="T7" s="7" t="s">
        <v>38</v>
      </c>
      <c r="U7" s="96" t="s">
        <v>39</v>
      </c>
      <c r="V7" s="144" t="s">
        <v>40</v>
      </c>
      <c r="W7" s="144" t="s">
        <v>37</v>
      </c>
      <c r="X7" s="5"/>
      <c r="Y7" s="7" t="s">
        <v>38</v>
      </c>
      <c r="Z7" s="96" t="s">
        <v>41</v>
      </c>
      <c r="AA7" s="144" t="s">
        <v>42</v>
      </c>
      <c r="AB7" s="144" t="s">
        <v>43</v>
      </c>
      <c r="AC7" s="100"/>
      <c r="AD7" s="7" t="s">
        <v>38</v>
      </c>
      <c r="AE7" s="96" t="s">
        <v>41</v>
      </c>
      <c r="AF7" s="144" t="s">
        <v>42</v>
      </c>
      <c r="AG7" s="144" t="s">
        <v>43</v>
      </c>
      <c r="AH7" s="100"/>
      <c r="AI7" s="7" t="s">
        <v>38</v>
      </c>
      <c r="AJ7" s="96" t="s">
        <v>41</v>
      </c>
      <c r="AK7" s="144" t="s">
        <v>42</v>
      </c>
      <c r="AL7" s="144" t="s">
        <v>43</v>
      </c>
      <c r="AM7" s="100"/>
      <c r="AN7" s="7" t="s">
        <v>38</v>
      </c>
      <c r="AO7" s="96" t="s">
        <v>41</v>
      </c>
      <c r="AP7" s="144" t="s">
        <v>42</v>
      </c>
      <c r="AQ7" s="144" t="s">
        <v>43</v>
      </c>
    </row>
    <row r="8" spans="1:45" ht="14.85" customHeight="1">
      <c r="A8" s="322" t="s">
        <v>98</v>
      </c>
      <c r="B8" s="73"/>
      <c r="C8" s="220">
        <v>-3.4567050000056554E-2</v>
      </c>
      <c r="E8" s="220">
        <v>-5.226889999999651E-3</v>
      </c>
      <c r="F8" s="220">
        <v>-0.76077392306762137</v>
      </c>
      <c r="G8" s="220">
        <v>-0.77869086646441632</v>
      </c>
      <c r="H8" s="220">
        <v>-1.1059298000000113</v>
      </c>
      <c r="I8" s="107"/>
      <c r="J8" s="220">
        <v>-0.35371595999999877</v>
      </c>
      <c r="K8" s="220">
        <v>-0.97353195000002946</v>
      </c>
      <c r="L8" s="220">
        <v>-1.3847614599998948</v>
      </c>
      <c r="M8" s="220">
        <v>-1.7916604000001615</v>
      </c>
      <c r="N8" s="20"/>
      <c r="O8" s="220">
        <v>-0.381015109999988</v>
      </c>
      <c r="P8" s="220">
        <v>-0.75864221999996306</v>
      </c>
      <c r="Q8" s="220">
        <v>-1.0752865400000204</v>
      </c>
      <c r="R8" s="220">
        <v>-1.272625410000054</v>
      </c>
      <c r="S8" s="20"/>
      <c r="T8" s="220">
        <v>-0.23480811999996321</v>
      </c>
      <c r="U8" s="220"/>
      <c r="V8" s="220"/>
      <c r="W8" s="220"/>
      <c r="X8" s="20"/>
      <c r="Y8" s="220">
        <v>-5.226889999999651E-3</v>
      </c>
      <c r="Z8" s="220">
        <v>-0.75554703306762172</v>
      </c>
      <c r="AA8" s="220">
        <v>-1.7916943396794949E-2</v>
      </c>
      <c r="AB8" s="220">
        <v>-0.32723893353559497</v>
      </c>
      <c r="AC8" s="20"/>
      <c r="AD8" s="220">
        <v>-0.35371595999999877</v>
      </c>
      <c r="AE8" s="220">
        <v>-0.61981599000003063</v>
      </c>
      <c r="AF8" s="220">
        <v>-0.41122950999986529</v>
      </c>
      <c r="AG8" s="220">
        <v>-0.40689894000026672</v>
      </c>
      <c r="AH8" s="20"/>
      <c r="AI8" s="220">
        <v>-0.381015109999988</v>
      </c>
      <c r="AJ8" s="220">
        <v>-0.37762710999997506</v>
      </c>
      <c r="AK8" s="220">
        <v>-0.31664432000007858</v>
      </c>
      <c r="AL8" s="220">
        <v>-0.19733887000002648</v>
      </c>
      <c r="AM8" s="20"/>
      <c r="AN8" s="220">
        <v>-0.23480811999996321</v>
      </c>
      <c r="AO8" s="220"/>
      <c r="AP8" s="220"/>
      <c r="AQ8" s="220"/>
      <c r="AS8" s="326"/>
    </row>
    <row r="9" spans="1:45" ht="14.85" customHeight="1">
      <c r="A9" s="111" t="s">
        <v>99</v>
      </c>
      <c r="B9" s="70"/>
      <c r="C9" s="163">
        <v>-5.2124550000032244E-2</v>
      </c>
      <c r="E9" s="163">
        <v>-1.2010569999997833E-2</v>
      </c>
      <c r="F9" s="163">
        <v>-0.77479650306761538</v>
      </c>
      <c r="G9" s="163">
        <v>-0.79922609646443732</v>
      </c>
      <c r="H9" s="163">
        <v>-1.12976768999998</v>
      </c>
      <c r="I9" s="107"/>
      <c r="J9" s="163">
        <v>-0.35661453000000043</v>
      </c>
      <c r="K9" s="163">
        <v>-0.99060906000000104</v>
      </c>
      <c r="L9" s="163">
        <v>-1.4227763899999388</v>
      </c>
      <c r="M9" s="163">
        <v>-1.8136337200001069</v>
      </c>
      <c r="N9" s="19"/>
      <c r="O9" s="163">
        <v>-0.39638490999999121</v>
      </c>
      <c r="P9" s="163">
        <v>-0.76715140999992126</v>
      </c>
      <c r="Q9" s="163">
        <v>-1.1143894100000473</v>
      </c>
      <c r="R9" s="163">
        <v>-1.4616274100000304</v>
      </c>
      <c r="S9" s="19"/>
      <c r="T9" s="163">
        <v>-0.25085699999996791</v>
      </c>
      <c r="U9" s="163"/>
      <c r="V9" s="163"/>
      <c r="W9" s="163"/>
      <c r="X9" s="19"/>
      <c r="Y9" s="163">
        <v>-1.2010569999997833E-2</v>
      </c>
      <c r="Z9" s="163">
        <v>-0.76278593306761755</v>
      </c>
      <c r="AA9" s="163">
        <v>-2.4429593396821936E-2</v>
      </c>
      <c r="AB9" s="163">
        <v>-0.33054159353553381</v>
      </c>
      <c r="AC9" s="19"/>
      <c r="AD9" s="163">
        <v>-0.35661453000000043</v>
      </c>
      <c r="AE9" s="163">
        <v>-0.63399453000000061</v>
      </c>
      <c r="AF9" s="163">
        <v>-0.43216732999993779</v>
      </c>
      <c r="AG9" s="163">
        <v>-0.39085733000016809</v>
      </c>
      <c r="AH9" s="19"/>
      <c r="AI9" s="163">
        <v>-0.39638490999999121</v>
      </c>
      <c r="AJ9" s="163">
        <v>-0.37076649999993005</v>
      </c>
      <c r="AK9" s="163">
        <v>-0.34723800000010474</v>
      </c>
      <c r="AL9" s="163">
        <v>-0.34723800000001148</v>
      </c>
      <c r="AM9" s="19"/>
      <c r="AN9" s="163">
        <v>-0.25085699999996791</v>
      </c>
      <c r="AO9" s="163"/>
      <c r="AP9" s="163"/>
      <c r="AQ9" s="163"/>
      <c r="AS9" s="326"/>
    </row>
    <row r="10" spans="1:45" ht="14.85" customHeight="1">
      <c r="A10" s="176" t="s">
        <v>182</v>
      </c>
      <c r="B10" s="70"/>
      <c r="C10" s="163">
        <v>-4.8730826606931785</v>
      </c>
      <c r="E10" s="163">
        <v>-1.6339255902960348</v>
      </c>
      <c r="F10" s="163">
        <v>-3.2741198955448247</v>
      </c>
      <c r="G10" s="163">
        <v>-5.2625938759009898</v>
      </c>
      <c r="H10" s="163">
        <v>-6.7580141800000497</v>
      </c>
      <c r="I10" s="107"/>
      <c r="J10" s="163">
        <v>-2.127713570000016</v>
      </c>
      <c r="K10" s="163">
        <v>-4.3245413300000299</v>
      </c>
      <c r="L10" s="163">
        <v>-6.5876347499999852</v>
      </c>
      <c r="M10" s="163">
        <v>-8.8374850100001066</v>
      </c>
      <c r="N10" s="19"/>
      <c r="O10" s="163">
        <v>-2.1416295200000084</v>
      </c>
      <c r="P10" s="163">
        <v>-4.2302305499999537</v>
      </c>
      <c r="Q10" s="163">
        <v>-6.0833013799999804</v>
      </c>
      <c r="R10" s="163">
        <v>-7.8856993200000183</v>
      </c>
      <c r="S10" s="19"/>
      <c r="T10" s="163">
        <v>-1.8289833599999819</v>
      </c>
      <c r="U10" s="163"/>
      <c r="V10" s="163"/>
      <c r="W10" s="163"/>
      <c r="X10" s="19"/>
      <c r="Y10" s="163">
        <v>-1.6339255902960348</v>
      </c>
      <c r="Z10" s="163">
        <v>-1.64019430524879</v>
      </c>
      <c r="AA10" s="163">
        <v>-1.9884739803561651</v>
      </c>
      <c r="AB10" s="163">
        <v>-1.4954203040990315</v>
      </c>
      <c r="AC10" s="19"/>
      <c r="AD10" s="163">
        <v>-2.127713570000016</v>
      </c>
      <c r="AE10" s="163">
        <v>-2.1968277600000139</v>
      </c>
      <c r="AF10" s="163">
        <v>-2.2630934199999553</v>
      </c>
      <c r="AG10" s="163">
        <v>-2.2498502600001213</v>
      </c>
      <c r="AH10" s="19"/>
      <c r="AI10" s="163">
        <v>-2.1416295200000084</v>
      </c>
      <c r="AJ10" s="163">
        <v>-2.0886010299999453</v>
      </c>
      <c r="AK10" s="163">
        <v>-1.8530708300000232</v>
      </c>
      <c r="AL10" s="163">
        <v>-1.8023979400000165</v>
      </c>
      <c r="AM10" s="19"/>
      <c r="AN10" s="163">
        <v>-1.8289833599999819</v>
      </c>
      <c r="AO10" s="163"/>
      <c r="AP10" s="163"/>
      <c r="AQ10" s="163"/>
      <c r="AS10" s="326"/>
    </row>
    <row r="11" spans="1:45" ht="14.85" customHeight="1">
      <c r="A11" s="111" t="s">
        <v>100</v>
      </c>
      <c r="B11" s="70"/>
      <c r="C11" s="163">
        <v>1.7557499999994786E-2</v>
      </c>
      <c r="E11" s="163">
        <v>6.783680000001735E-3</v>
      </c>
      <c r="F11" s="163">
        <v>1.4022580000008111E-2</v>
      </c>
      <c r="G11" s="163">
        <v>2.053523000000454E-2</v>
      </c>
      <c r="H11" s="163">
        <v>2.3837890000002804E-2</v>
      </c>
      <c r="I11" s="107"/>
      <c r="J11" s="163">
        <v>2.8985699999993786E-3</v>
      </c>
      <c r="K11" s="163">
        <v>1.7077109999988904E-2</v>
      </c>
      <c r="L11" s="163">
        <v>3.8014930000012215E-2</v>
      </c>
      <c r="M11" s="163">
        <v>2.1973319999973873E-2</v>
      </c>
      <c r="N11" s="19"/>
      <c r="O11" s="163">
        <v>1.5369800000003181E-2</v>
      </c>
      <c r="P11" s="163">
        <v>8.5091899999908682E-3</v>
      </c>
      <c r="Q11" s="163">
        <v>3.910286999999435E-2</v>
      </c>
      <c r="R11" s="163">
        <v>0.18900199999999467</v>
      </c>
      <c r="S11" s="19"/>
      <c r="T11" s="163">
        <v>1.6048879999999363E-2</v>
      </c>
      <c r="U11" s="163"/>
      <c r="V11" s="163"/>
      <c r="W11" s="163"/>
      <c r="X11" s="19"/>
      <c r="Y11" s="163">
        <v>6.783680000001735E-3</v>
      </c>
      <c r="Z11" s="163">
        <v>7.2389000000063763E-3</v>
      </c>
      <c r="AA11" s="163">
        <v>6.5126499999964282E-3</v>
      </c>
      <c r="AB11" s="163">
        <v>3.3026599999938233E-3</v>
      </c>
      <c r="AC11" s="19"/>
      <c r="AD11" s="163">
        <v>2.8985699999993786E-3</v>
      </c>
      <c r="AE11" s="163">
        <v>1.4178539999989526E-2</v>
      </c>
      <c r="AF11" s="163">
        <v>2.0937820000023311E-2</v>
      </c>
      <c r="AG11" s="163">
        <v>-1.6041610000038342E-2</v>
      </c>
      <c r="AH11" s="19"/>
      <c r="AI11" s="163">
        <v>1.5369800000003181E-2</v>
      </c>
      <c r="AJ11" s="163">
        <v>-6.8606100000123127E-3</v>
      </c>
      <c r="AK11" s="163">
        <v>3.059368000000881E-2</v>
      </c>
      <c r="AL11" s="163">
        <v>0.14989913000000565</v>
      </c>
      <c r="AM11" s="19"/>
      <c r="AN11" s="163">
        <v>1.6048879999999363E-2</v>
      </c>
      <c r="AO11" s="163"/>
      <c r="AP11" s="163"/>
      <c r="AQ11" s="163"/>
      <c r="AS11" s="326"/>
    </row>
    <row r="12" spans="1:45" ht="14.85" customHeight="1">
      <c r="A12" s="89" t="s">
        <v>207</v>
      </c>
      <c r="B12" s="70"/>
      <c r="C12" s="163">
        <v>-27.893896870000006</v>
      </c>
      <c r="E12" s="163">
        <v>-7.2143396599999985</v>
      </c>
      <c r="F12" s="163">
        <v>-40.717970440000002</v>
      </c>
      <c r="G12" s="163">
        <v>-41.488054889999994</v>
      </c>
      <c r="H12" s="163">
        <v>-60.910603680000001</v>
      </c>
      <c r="I12" s="107"/>
      <c r="J12" s="163">
        <v>-9.6741268599999977</v>
      </c>
      <c r="K12" s="163">
        <v>-57.052974339999992</v>
      </c>
      <c r="L12" s="163">
        <v>-57.197960709999997</v>
      </c>
      <c r="M12" s="163">
        <v>-36.973294470000006</v>
      </c>
      <c r="N12" s="19"/>
      <c r="O12" s="163">
        <v>-39.210356140000002</v>
      </c>
      <c r="P12" s="163">
        <v>-85.073915960000008</v>
      </c>
      <c r="Q12" s="163">
        <v>-85.518934369999997</v>
      </c>
      <c r="R12" s="163">
        <v>-74.130658000000025</v>
      </c>
      <c r="S12" s="19"/>
      <c r="T12" s="163">
        <v>-33.946524699999998</v>
      </c>
      <c r="U12" s="163"/>
      <c r="V12" s="163"/>
      <c r="W12" s="163"/>
      <c r="X12" s="19"/>
      <c r="Y12" s="163">
        <v>-7.2143396599999985</v>
      </c>
      <c r="Z12" s="163">
        <v>-33.503630780000002</v>
      </c>
      <c r="AA12" s="163">
        <v>-0.7700844499999917</v>
      </c>
      <c r="AB12" s="163">
        <v>-19.422548790000004</v>
      </c>
      <c r="AC12" s="19"/>
      <c r="AD12" s="163">
        <v>-9.6741268599999977</v>
      </c>
      <c r="AE12" s="163">
        <v>-47.37884747999999</v>
      </c>
      <c r="AF12" s="163">
        <v>-0.14498637000000514</v>
      </c>
      <c r="AG12" s="163">
        <v>20.224666239999991</v>
      </c>
      <c r="AH12" s="19"/>
      <c r="AI12" s="163">
        <v>-39.210356140000002</v>
      </c>
      <c r="AJ12" s="163">
        <v>-45.863559820000006</v>
      </c>
      <c r="AK12" s="163">
        <v>-0.44501840999998166</v>
      </c>
      <c r="AL12" s="163">
        <v>11.388276369999964</v>
      </c>
      <c r="AM12" s="19"/>
      <c r="AN12" s="163">
        <v>-33.946524699999998</v>
      </c>
      <c r="AO12" s="163"/>
      <c r="AP12" s="163"/>
      <c r="AQ12" s="163"/>
      <c r="AS12" s="326"/>
    </row>
    <row r="13" spans="1:45" ht="14.85" customHeight="1">
      <c r="A13" s="90" t="s">
        <v>103</v>
      </c>
      <c r="B13" s="73"/>
      <c r="C13" s="220">
        <v>-27.928463920000102</v>
      </c>
      <c r="E13" s="165">
        <v>-7.2195665499999855</v>
      </c>
      <c r="F13" s="165">
        <v>-41.478744363067626</v>
      </c>
      <c r="G13" s="165">
        <v>-42.266745756464445</v>
      </c>
      <c r="H13" s="220">
        <v>-62.016533480000049</v>
      </c>
      <c r="I13" s="107"/>
      <c r="J13" s="165">
        <v>-10.027842819999996</v>
      </c>
      <c r="K13" s="165">
        <v>-58.02650629</v>
      </c>
      <c r="L13" s="165">
        <v>-58.582722169999904</v>
      </c>
      <c r="M13" s="220">
        <v>-38.76495487000016</v>
      </c>
      <c r="N13" s="20"/>
      <c r="O13" s="165">
        <v>-39.591371249999987</v>
      </c>
      <c r="P13" s="165">
        <v>-85.832558179999964</v>
      </c>
      <c r="Q13" s="165">
        <v>-86.594220910000018</v>
      </c>
      <c r="R13" s="165">
        <v>-75.403283410000128</v>
      </c>
      <c r="S13" s="20"/>
      <c r="T13" s="165">
        <v>-34.181332819999959</v>
      </c>
      <c r="U13" s="165"/>
      <c r="V13" s="165"/>
      <c r="W13" s="165"/>
      <c r="X13" s="20"/>
      <c r="Y13" s="165">
        <v>-7.2195665499999855</v>
      </c>
      <c r="Z13" s="165">
        <v>-34.259177813067637</v>
      </c>
      <c r="AA13" s="165">
        <v>-0.78800139339681863</v>
      </c>
      <c r="AB13" s="220">
        <v>-19.749787723535576</v>
      </c>
      <c r="AC13" s="20"/>
      <c r="AD13" s="165">
        <v>-10.027842819999996</v>
      </c>
      <c r="AE13" s="165">
        <v>-47.998663470000004</v>
      </c>
      <c r="AF13" s="165">
        <v>-0.55621587999990396</v>
      </c>
      <c r="AG13" s="220">
        <v>19.817767299999744</v>
      </c>
      <c r="AH13" s="20"/>
      <c r="AI13" s="165">
        <v>-39.591371249999987</v>
      </c>
      <c r="AJ13" s="165">
        <v>-46.241186929999976</v>
      </c>
      <c r="AK13" s="165">
        <v>-0.76166273000004381</v>
      </c>
      <c r="AL13" s="220">
        <v>11.190937499999894</v>
      </c>
      <c r="AM13" s="20"/>
      <c r="AN13" s="165">
        <v>-34.181332819999966</v>
      </c>
      <c r="AO13" s="165"/>
      <c r="AP13" s="165"/>
      <c r="AQ13" s="220"/>
      <c r="AS13" s="326"/>
    </row>
    <row r="14" spans="1:45" ht="14.85" customHeight="1" thickBot="1">
      <c r="A14" s="91" t="s">
        <v>67</v>
      </c>
      <c r="B14" s="73"/>
      <c r="C14" s="165">
        <v>-4.7235098800000266</v>
      </c>
      <c r="E14" s="165">
        <v>-1.9900388799999948</v>
      </c>
      <c r="F14" s="165">
        <v>-3.0591581799999936</v>
      </c>
      <c r="G14" s="165">
        <v>-5.400903139999965</v>
      </c>
      <c r="H14" s="165">
        <v>-7.8657297099999113</v>
      </c>
      <c r="I14" s="107"/>
      <c r="J14" s="165">
        <v>-1.4768009499999941</v>
      </c>
      <c r="K14" s="165">
        <v>-3.8990803500000197</v>
      </c>
      <c r="L14" s="165">
        <v>-5.8628074399999974</v>
      </c>
      <c r="M14" s="165">
        <v>-7.6251185600000966</v>
      </c>
      <c r="N14" s="20"/>
      <c r="O14" s="165">
        <v>-2.0836544600000231</v>
      </c>
      <c r="P14" s="165">
        <v>-4.0387631500000012</v>
      </c>
      <c r="Q14" s="165">
        <v>-5.8578850200000403</v>
      </c>
      <c r="R14" s="165">
        <v>-6.5360657800000723</v>
      </c>
      <c r="S14" s="20"/>
      <c r="T14" s="165">
        <v>-1.8897930300000123</v>
      </c>
      <c r="U14" s="165"/>
      <c r="V14" s="165"/>
      <c r="W14" s="165"/>
      <c r="X14" s="20"/>
      <c r="Y14" s="165">
        <v>-1.9900388799999948</v>
      </c>
      <c r="Z14" s="165">
        <v>-1.0691192999999988</v>
      </c>
      <c r="AA14" s="165">
        <v>-2.3417449599999713</v>
      </c>
      <c r="AB14" s="165">
        <v>-2.464826569999957</v>
      </c>
      <c r="AC14" s="20"/>
      <c r="AD14" s="165">
        <v>-1.4768009499999941</v>
      </c>
      <c r="AE14" s="165">
        <v>-2.4222794000000256</v>
      </c>
      <c r="AF14" s="165">
        <v>-1.9637270899999777</v>
      </c>
      <c r="AG14" s="165">
        <v>-1.7623111200000992</v>
      </c>
      <c r="AH14" s="20"/>
      <c r="AI14" s="165">
        <v>-2.0836544600000231</v>
      </c>
      <c r="AJ14" s="165">
        <v>-1.9551086899999781</v>
      </c>
      <c r="AK14" s="165">
        <v>-1.8191218700000338</v>
      </c>
      <c r="AL14" s="165">
        <v>-0.67818076000004801</v>
      </c>
      <c r="AM14" s="20"/>
      <c r="AN14" s="165">
        <v>-1.8897930300000123</v>
      </c>
      <c r="AO14" s="165"/>
      <c r="AP14" s="165"/>
      <c r="AQ14" s="165"/>
      <c r="AS14" s="326"/>
    </row>
    <row r="15" spans="1:45" ht="14.85" customHeight="1">
      <c r="A15" s="234" t="s">
        <v>104</v>
      </c>
      <c r="C15" s="258">
        <v>-32.651973800000121</v>
      </c>
      <c r="E15" s="258">
        <v>-9.2096054299999839</v>
      </c>
      <c r="F15" s="258">
        <v>-44.537902543067624</v>
      </c>
      <c r="G15" s="258">
        <v>-47.667648896464414</v>
      </c>
      <c r="H15" s="258">
        <v>-69.882263189999961</v>
      </c>
      <c r="I15" s="107"/>
      <c r="J15" s="258">
        <v>-11.504643769999991</v>
      </c>
      <c r="K15" s="258">
        <v>-61.92558664000002</v>
      </c>
      <c r="L15" s="258">
        <v>-64.445529609999866</v>
      </c>
      <c r="M15" s="258">
        <v>-46.39007343000025</v>
      </c>
      <c r="N15" s="19"/>
      <c r="O15" s="258">
        <v>-41.67502571</v>
      </c>
      <c r="P15" s="258">
        <v>-89.871321329999972</v>
      </c>
      <c r="Q15" s="258">
        <v>-92.452105930000045</v>
      </c>
      <c r="R15" s="258">
        <v>-81.9393491900002</v>
      </c>
      <c r="S15" s="19"/>
      <c r="T15" s="258">
        <v>-36.071125849999973</v>
      </c>
      <c r="U15" s="258"/>
      <c r="V15" s="258"/>
      <c r="W15" s="258"/>
      <c r="X15" s="19"/>
      <c r="Y15" s="258">
        <v>-9.2096054299999839</v>
      </c>
      <c r="Z15" s="258">
        <v>-35.328297113067642</v>
      </c>
      <c r="AA15" s="258">
        <v>-3.12974635339679</v>
      </c>
      <c r="AB15" s="258">
        <v>-22.214614293535533</v>
      </c>
      <c r="AC15" s="19"/>
      <c r="AD15" s="258">
        <v>-11.504643769999991</v>
      </c>
      <c r="AE15" s="258">
        <v>-50.420942870000033</v>
      </c>
      <c r="AF15" s="258">
        <v>-2.5199429699998461</v>
      </c>
      <c r="AG15" s="258">
        <v>18.055456179999616</v>
      </c>
      <c r="AH15" s="19"/>
      <c r="AI15" s="258">
        <v>-41.67502571</v>
      </c>
      <c r="AJ15" s="258">
        <v>-48.196295619999972</v>
      </c>
      <c r="AK15" s="258">
        <v>-2.5807846000000811</v>
      </c>
      <c r="AL15" s="258">
        <v>10.512756739999849</v>
      </c>
      <c r="AM15" s="19"/>
      <c r="AN15" s="258">
        <v>-36.071125849999973</v>
      </c>
      <c r="AO15" s="258"/>
      <c r="AP15" s="258"/>
      <c r="AQ15" s="258"/>
      <c r="AS15" s="326"/>
    </row>
    <row r="16" spans="1:45" ht="14.85" customHeight="1">
      <c r="A16" s="300" t="s">
        <v>105</v>
      </c>
      <c r="B16" s="70"/>
      <c r="C16" s="301">
        <v>-1.8826105399999966</v>
      </c>
      <c r="E16" s="301">
        <v>-2.8</v>
      </c>
      <c r="F16" s="301">
        <v>-1.9119999999999988</v>
      </c>
      <c r="G16" s="301">
        <v>-4.5171319999999859</v>
      </c>
      <c r="H16" s="301">
        <v>0.18261000000000127</v>
      </c>
      <c r="J16" s="301">
        <v>-1.4000000000000004</v>
      </c>
      <c r="K16" s="301">
        <v>2.4899999999999993</v>
      </c>
      <c r="L16" s="301">
        <v>2.9399999999999968</v>
      </c>
      <c r="M16" s="301">
        <v>4.1900000000000013</v>
      </c>
      <c r="N16" s="19"/>
      <c r="O16" s="301">
        <v>1.7237999999999386E-2</v>
      </c>
      <c r="P16" s="301">
        <v>1.8644769999999997</v>
      </c>
      <c r="Q16" s="301">
        <v>0.21171499999999771</v>
      </c>
      <c r="R16" s="301">
        <v>2.558952999999998</v>
      </c>
      <c r="S16" s="19"/>
      <c r="T16" s="301">
        <v>0.25085699999999994</v>
      </c>
      <c r="U16" s="301"/>
      <c r="V16" s="301"/>
      <c r="W16" s="301"/>
      <c r="X16" s="19"/>
      <c r="Y16" s="301">
        <v>-2.8</v>
      </c>
      <c r="Z16" s="301">
        <v>0.88800000000000101</v>
      </c>
      <c r="AA16" s="301">
        <v>-2.6051319999999869</v>
      </c>
      <c r="AB16" s="301">
        <v>4.6997419999999881</v>
      </c>
      <c r="AC16" s="20"/>
      <c r="AD16" s="301">
        <v>-1.4000000000000004</v>
      </c>
      <c r="AE16" s="301">
        <v>3.8899999999999997</v>
      </c>
      <c r="AF16" s="301">
        <v>0.44999999999999751</v>
      </c>
      <c r="AG16" s="301">
        <v>1.2500000000000044</v>
      </c>
      <c r="AH16" s="20"/>
      <c r="AI16" s="301">
        <v>1.7237999999999386E-2</v>
      </c>
      <c r="AJ16" s="301">
        <v>1.8472390000000003</v>
      </c>
      <c r="AK16" s="301">
        <v>-1.6527620000000016</v>
      </c>
      <c r="AL16" s="301">
        <v>2.3472379999999999</v>
      </c>
      <c r="AM16" s="20"/>
      <c r="AN16" s="301">
        <v>0.25085699999999994</v>
      </c>
      <c r="AO16" s="301"/>
      <c r="AP16" s="301"/>
      <c r="AQ16" s="301"/>
      <c r="AS16" s="326"/>
    </row>
    <row r="17" spans="1:45" ht="14.85" customHeight="1">
      <c r="A17" s="89" t="s">
        <v>106</v>
      </c>
      <c r="B17" s="70"/>
      <c r="C17" s="163">
        <v>-3.3081771299999847</v>
      </c>
      <c r="E17" s="163">
        <v>-1.5108001500000012</v>
      </c>
      <c r="F17" s="163">
        <v>2.452846440000009</v>
      </c>
      <c r="G17" s="163">
        <v>1.1440516999999906</v>
      </c>
      <c r="H17" s="163">
        <v>12.913378009999986</v>
      </c>
      <c r="J17" s="163">
        <v>-0.13599159999999733</v>
      </c>
      <c r="K17" s="163">
        <v>-0.66377425488135744</v>
      </c>
      <c r="L17" s="163">
        <v>-4.322333450000003</v>
      </c>
      <c r="M17" s="163">
        <v>-0.5128272944340786</v>
      </c>
      <c r="N17" s="19"/>
      <c r="O17" s="163">
        <v>-2.8230337600000035</v>
      </c>
      <c r="P17" s="301">
        <v>-0.46162575999999539</v>
      </c>
      <c r="Q17" s="163">
        <v>-3.5799171300000032</v>
      </c>
      <c r="R17" s="301">
        <v>-0.67579400855997984</v>
      </c>
      <c r="S17" s="19"/>
      <c r="T17" s="163">
        <v>0.12521621890706741</v>
      </c>
      <c r="U17" s="301"/>
      <c r="V17" s="163"/>
      <c r="W17" s="301"/>
      <c r="X17" s="19"/>
      <c r="Y17" s="163">
        <v>-1.5108001500000012</v>
      </c>
      <c r="Z17" s="163">
        <v>3.9636465900000104</v>
      </c>
      <c r="AA17" s="163">
        <v>-1.3087947400000184</v>
      </c>
      <c r="AB17" s="163">
        <v>11.769326309999995</v>
      </c>
      <c r="AC17" s="20"/>
      <c r="AD17" s="163">
        <v>-0.13599159999999733</v>
      </c>
      <c r="AE17" s="163">
        <v>-0.52778265488136011</v>
      </c>
      <c r="AF17" s="163">
        <v>-3.6585591951186456</v>
      </c>
      <c r="AG17" s="163">
        <v>3.8095061555659244</v>
      </c>
      <c r="AH17" s="20"/>
      <c r="AI17" s="163">
        <v>-2.8230337600000035</v>
      </c>
      <c r="AJ17" s="163">
        <v>2.3614080000000079</v>
      </c>
      <c r="AK17" s="163">
        <v>-3.1182913700000072</v>
      </c>
      <c r="AL17" s="163">
        <v>2.9041231214400227</v>
      </c>
      <c r="AM17" s="20"/>
      <c r="AN17" s="163">
        <v>0.12521621890706741</v>
      </c>
      <c r="AO17" s="163"/>
      <c r="AP17" s="163"/>
      <c r="AQ17" s="163"/>
      <c r="AS17" s="326"/>
    </row>
    <row r="18" spans="1:45" ht="14.85" customHeight="1">
      <c r="A18" s="91" t="s">
        <v>175</v>
      </c>
      <c r="B18" s="70"/>
      <c r="C18" s="165">
        <v>-37.842761470000106</v>
      </c>
      <c r="E18" s="165">
        <v>-13.520405579999988</v>
      </c>
      <c r="F18" s="165">
        <v>-43.997056103067621</v>
      </c>
      <c r="G18" s="165">
        <v>-51.040729196464412</v>
      </c>
      <c r="H18" s="165">
        <v>-56.786275179999976</v>
      </c>
      <c r="J18" s="165">
        <v>-13.040635369999988</v>
      </c>
      <c r="K18" s="165">
        <v>-60.099360894881393</v>
      </c>
      <c r="L18" s="165">
        <v>-65.827863059999885</v>
      </c>
      <c r="M18" s="165">
        <v>-42.712900724434327</v>
      </c>
      <c r="N18" s="20"/>
      <c r="O18" s="165">
        <v>-44.480821470000009</v>
      </c>
      <c r="P18" s="165">
        <v>-88.468470089999968</v>
      </c>
      <c r="Q18" s="165">
        <v>-95.820308060000059</v>
      </c>
      <c r="R18" s="165">
        <v>-80.056190198560188</v>
      </c>
      <c r="S18" s="20"/>
      <c r="T18" s="165">
        <v>-35.695052631092899</v>
      </c>
      <c r="U18" s="165"/>
      <c r="V18" s="165"/>
      <c r="W18" s="165"/>
      <c r="X18" s="20"/>
      <c r="Y18" s="165">
        <v>-13.520405579999988</v>
      </c>
      <c r="Z18" s="165">
        <v>-30.476650523067633</v>
      </c>
      <c r="AA18" s="165">
        <v>-7.0436730933967908</v>
      </c>
      <c r="AB18" s="165">
        <v>-5.7455459835355516</v>
      </c>
      <c r="AC18" s="20"/>
      <c r="AD18" s="165">
        <v>-13.040635369999988</v>
      </c>
      <c r="AE18" s="165">
        <v>-47.058725524881403</v>
      </c>
      <c r="AF18" s="165">
        <v>-5.728502165118492</v>
      </c>
      <c r="AG18" s="165">
        <v>23.114962335565558</v>
      </c>
      <c r="AH18" s="20"/>
      <c r="AI18" s="165">
        <v>-44.480821470000009</v>
      </c>
      <c r="AJ18" s="165">
        <v>-43.987648619999959</v>
      </c>
      <c r="AK18" s="165">
        <v>-7.3518379700000906</v>
      </c>
      <c r="AL18" s="165">
        <v>15.764117861439869</v>
      </c>
      <c r="AM18" s="20"/>
      <c r="AN18" s="165">
        <v>-35.695052631092906</v>
      </c>
      <c r="AO18" s="165"/>
      <c r="AP18" s="165"/>
      <c r="AQ18" s="165"/>
      <c r="AS18" s="326"/>
    </row>
    <row r="19" spans="1:45" ht="14.85" customHeight="1" thickBot="1">
      <c r="A19" s="92"/>
      <c r="B19" s="73"/>
      <c r="C19" s="167"/>
      <c r="E19" s="167"/>
      <c r="F19" s="167"/>
      <c r="G19" s="167"/>
      <c r="H19" s="167"/>
      <c r="J19" s="167"/>
      <c r="K19" s="167"/>
      <c r="L19" s="167"/>
      <c r="M19" s="167"/>
      <c r="N19" s="20"/>
      <c r="O19" s="167"/>
      <c r="P19" s="167"/>
      <c r="Q19" s="167"/>
      <c r="R19" s="167"/>
      <c r="S19" s="20"/>
      <c r="T19" s="167"/>
      <c r="U19" s="167"/>
      <c r="V19" s="167"/>
      <c r="W19" s="167"/>
      <c r="X19" s="20"/>
      <c r="Y19" s="167"/>
      <c r="Z19" s="167"/>
      <c r="AA19" s="79"/>
      <c r="AB19" s="167"/>
      <c r="AC19" s="20"/>
      <c r="AD19" s="167"/>
      <c r="AE19" s="167"/>
      <c r="AF19" s="79"/>
      <c r="AG19" s="167"/>
      <c r="AH19" s="20"/>
      <c r="AI19" s="167"/>
      <c r="AJ19" s="167"/>
      <c r="AK19" s="79"/>
      <c r="AL19" s="167"/>
      <c r="AM19" s="20"/>
      <c r="AN19" s="167"/>
      <c r="AO19" s="167"/>
      <c r="AP19" s="79"/>
      <c r="AQ19" s="167"/>
      <c r="AS19" s="326"/>
    </row>
    <row r="20" spans="1:45" ht="14.85" customHeight="1" thickBot="1">
      <c r="A20" s="92" t="s">
        <v>114</v>
      </c>
      <c r="B20" s="73"/>
      <c r="C20" s="167">
        <v>-881.26777532999949</v>
      </c>
      <c r="E20" s="167">
        <v>-872.17201837999789</v>
      </c>
      <c r="F20" s="167">
        <v>-868.50923707999937</v>
      </c>
      <c r="G20" s="167">
        <v>-878.23086737999938</v>
      </c>
      <c r="H20" s="167">
        <v>-893.04742050000289</v>
      </c>
      <c r="J20" s="167">
        <v>-891.30192479000004</v>
      </c>
      <c r="K20" s="167">
        <v>-854.84537550000277</v>
      </c>
      <c r="L20" s="167">
        <v>-884.19225682999911</v>
      </c>
      <c r="M20" s="167">
        <v>-859.34374288000095</v>
      </c>
      <c r="N20" s="20"/>
      <c r="O20" s="167">
        <v>-844.5681149400001</v>
      </c>
      <c r="P20" s="167">
        <v>-857.04054680999934</v>
      </c>
      <c r="Q20" s="167">
        <v>-836.22487629000011</v>
      </c>
      <c r="R20" s="167">
        <v>-829.60935716000097</v>
      </c>
      <c r="S20" s="20"/>
      <c r="T20" s="167">
        <v>-843.72988601000122</v>
      </c>
      <c r="U20" s="167"/>
      <c r="V20" s="167"/>
      <c r="W20" s="167"/>
      <c r="X20" s="20"/>
      <c r="Y20" s="167">
        <v>-872.17201837999789</v>
      </c>
      <c r="Z20" s="167">
        <v>-868.50923707999937</v>
      </c>
      <c r="AA20" s="167">
        <v>-878.23086737999938</v>
      </c>
      <c r="AB20" s="167">
        <v>-893.04742050000289</v>
      </c>
      <c r="AC20" s="20"/>
      <c r="AD20" s="167">
        <v>-891.30192479000004</v>
      </c>
      <c r="AE20" s="167">
        <v>-854.84537550000277</v>
      </c>
      <c r="AF20" s="167">
        <v>-884.19225682999911</v>
      </c>
      <c r="AG20" s="167">
        <v>-859.34374288000095</v>
      </c>
      <c r="AH20" s="20"/>
      <c r="AI20" s="167">
        <v>-844.5681149400001</v>
      </c>
      <c r="AJ20" s="167">
        <v>-857.04054680999934</v>
      </c>
      <c r="AK20" s="167">
        <v>-836.22487629000011</v>
      </c>
      <c r="AL20" s="167">
        <v>-829.60935716000097</v>
      </c>
      <c r="AM20" s="20"/>
      <c r="AN20" s="167">
        <v>-843.72988601000122</v>
      </c>
      <c r="AO20" s="167"/>
      <c r="AP20" s="167"/>
      <c r="AQ20" s="167"/>
      <c r="AS20" s="326"/>
    </row>
    <row r="21" spans="1:45" ht="14.85" customHeight="1">
      <c r="A21" s="53"/>
      <c r="B21" s="73"/>
      <c r="C21" s="73"/>
      <c r="E21" s="73"/>
      <c r="F21" s="73"/>
      <c r="G21" s="73"/>
      <c r="H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row>
    <row r="22" spans="1:45" ht="14.85" customHeight="1" thickBot="1">
      <c r="A22" s="93" t="s">
        <v>183</v>
      </c>
      <c r="B22" s="85"/>
      <c r="C22" s="86"/>
      <c r="E22" s="86"/>
      <c r="F22" s="86"/>
      <c r="G22" s="86"/>
      <c r="H22" s="86"/>
      <c r="J22" s="86"/>
      <c r="K22" s="86"/>
      <c r="L22" s="86"/>
      <c r="M22" s="86"/>
      <c r="N22" s="85"/>
      <c r="O22" s="86"/>
      <c r="P22" s="86"/>
      <c r="Q22" s="86"/>
      <c r="R22" s="86"/>
      <c r="S22" s="85"/>
      <c r="T22" s="86"/>
      <c r="U22" s="86"/>
      <c r="V22" s="86"/>
      <c r="W22" s="86"/>
      <c r="X22" s="85"/>
      <c r="Y22" s="86"/>
      <c r="Z22" s="86"/>
      <c r="AA22" s="86"/>
      <c r="AB22" s="86"/>
      <c r="AC22" s="85"/>
      <c r="AD22" s="86"/>
      <c r="AE22" s="86"/>
      <c r="AF22" s="86"/>
      <c r="AG22" s="86"/>
      <c r="AH22" s="85"/>
      <c r="AI22" s="86"/>
      <c r="AJ22" s="86"/>
      <c r="AK22" s="86"/>
      <c r="AL22" s="86"/>
      <c r="AM22" s="85"/>
      <c r="AN22" s="86"/>
      <c r="AO22" s="86"/>
      <c r="AP22" s="86"/>
      <c r="AQ22" s="86"/>
    </row>
    <row r="23" spans="1:45" ht="14.85" customHeight="1">
      <c r="A23" s="316" t="s">
        <v>139</v>
      </c>
      <c r="B23" s="70"/>
      <c r="C23" s="219">
        <v>-129.58668265999981</v>
      </c>
      <c r="E23" s="219">
        <v>-118.49012729999988</v>
      </c>
      <c r="F23" s="219">
        <v>-110.73104968225994</v>
      </c>
      <c r="G23" s="219">
        <v>-112.6159660900008</v>
      </c>
      <c r="H23" s="219">
        <v>-108.55748401999996</v>
      </c>
      <c r="J23" s="219">
        <v>-106.37736699000034</v>
      </c>
      <c r="K23" s="219">
        <v>-71.866061449998895</v>
      </c>
      <c r="L23" s="219">
        <v>-76.795733570000223</v>
      </c>
      <c r="M23" s="219">
        <v>-73.480966769998389</v>
      </c>
      <c r="N23" s="19"/>
      <c r="O23" s="219">
        <v>-83.627575720000465</v>
      </c>
      <c r="P23" s="219">
        <v>-103.85716054000096</v>
      </c>
      <c r="Q23" s="219">
        <v>-97.486760939999883</v>
      </c>
      <c r="R23" s="219">
        <v>-104.32638112999987</v>
      </c>
      <c r="S23" s="19"/>
      <c r="T23" s="219">
        <v>-95.779411279719426</v>
      </c>
      <c r="U23" s="219"/>
      <c r="V23" s="219"/>
      <c r="W23" s="219"/>
      <c r="X23" s="19"/>
      <c r="Y23" s="219">
        <v>-118.49012729999988</v>
      </c>
      <c r="Z23" s="219">
        <v>-110.73104968225994</v>
      </c>
      <c r="AA23" s="219">
        <v>-112.6159660900008</v>
      </c>
      <c r="AB23" s="219">
        <v>-108.55748401999996</v>
      </c>
      <c r="AC23" s="19"/>
      <c r="AD23" s="219">
        <v>-106.37736699000034</v>
      </c>
      <c r="AE23" s="219">
        <v>-71.866061449998895</v>
      </c>
      <c r="AF23" s="219">
        <v>-76.795733570000223</v>
      </c>
      <c r="AG23" s="219">
        <v>-73.480966769998389</v>
      </c>
      <c r="AH23" s="19"/>
      <c r="AI23" s="219">
        <v>-83.627575720000465</v>
      </c>
      <c r="AJ23" s="219">
        <v>-103.85716054000096</v>
      </c>
      <c r="AK23" s="219">
        <v>-97.486760939999883</v>
      </c>
      <c r="AL23" s="219">
        <v>-104.32638112999987</v>
      </c>
      <c r="AM23" s="19"/>
      <c r="AN23" s="219">
        <v>-95.779411279719426</v>
      </c>
      <c r="AO23" s="219"/>
      <c r="AP23" s="219"/>
      <c r="AQ23" s="219"/>
      <c r="AS23" s="326"/>
    </row>
    <row r="24" spans="1:45" ht="14.85" customHeight="1">
      <c r="A24" s="111" t="s">
        <v>111</v>
      </c>
      <c r="B24" s="70"/>
      <c r="C24" s="163">
        <v>0</v>
      </c>
      <c r="E24" s="163">
        <v>-7.1054273576010019E-13</v>
      </c>
      <c r="F24" s="163">
        <v>8.2422957348171622E-13</v>
      </c>
      <c r="G24" s="163">
        <v>-1.7053025658242404E-13</v>
      </c>
      <c r="H24" s="163">
        <v>8.5265128291212022E-14</v>
      </c>
      <c r="J24" s="163">
        <v>-1.9895196601282805E-13</v>
      </c>
      <c r="K24" s="163">
        <v>-1.7053025658242404E-13</v>
      </c>
      <c r="L24" s="163">
        <v>6.2527760746888816E-13</v>
      </c>
      <c r="M24" s="163">
        <v>-3.694822225952521E-13</v>
      </c>
      <c r="N24" s="19"/>
      <c r="O24" s="163">
        <v>2.8421709430404007E-13</v>
      </c>
      <c r="P24" s="163">
        <v>-1.1368683772161603E-13</v>
      </c>
      <c r="Q24" s="163">
        <v>-2.8421709430404007E-13</v>
      </c>
      <c r="R24" s="163">
        <v>-4.2632564145606011E-13</v>
      </c>
      <c r="S24" s="19"/>
      <c r="T24" s="163">
        <v>6.5369931689929217E-13</v>
      </c>
      <c r="U24" s="163"/>
      <c r="V24" s="163"/>
      <c r="W24" s="163"/>
      <c r="X24" s="19"/>
      <c r="Y24" s="163">
        <v>-7.1054273576010019E-13</v>
      </c>
      <c r="Z24" s="163">
        <v>8.2422957348171622E-13</v>
      </c>
      <c r="AA24" s="163">
        <v>0</v>
      </c>
      <c r="AB24" s="163">
        <v>8.5265128291212022E-14</v>
      </c>
      <c r="AC24" s="19"/>
      <c r="AD24" s="163">
        <v>-1.9895196601282805E-13</v>
      </c>
      <c r="AE24" s="163">
        <v>0</v>
      </c>
      <c r="AF24" s="163">
        <v>6.2527760746888816E-13</v>
      </c>
      <c r="AG24" s="163">
        <v>-3.694822225952521E-13</v>
      </c>
      <c r="AH24" s="19"/>
      <c r="AI24" s="163">
        <v>2.8421709430404007E-13</v>
      </c>
      <c r="AJ24" s="163">
        <v>-1.1368683772161603E-13</v>
      </c>
      <c r="AK24" s="163">
        <v>-2.8421709430404007E-13</v>
      </c>
      <c r="AL24" s="163">
        <v>-4.2632564145606011E-13</v>
      </c>
      <c r="AM24" s="19"/>
      <c r="AN24" s="163">
        <v>6.5369931689929217E-13</v>
      </c>
      <c r="AO24" s="163"/>
      <c r="AP24" s="163"/>
      <c r="AQ24" s="163"/>
      <c r="AS24" s="326"/>
    </row>
    <row r="25" spans="1:45" ht="14.85" customHeight="1">
      <c r="A25" s="89" t="s">
        <v>184</v>
      </c>
      <c r="B25" s="70"/>
      <c r="C25" s="163">
        <v>0</v>
      </c>
      <c r="E25" s="163">
        <v>-6.0396132539608516E-14</v>
      </c>
      <c r="F25" s="163">
        <v>-5.6843418860808015E-14</v>
      </c>
      <c r="G25" s="163">
        <v>3.6237679523765109E-13</v>
      </c>
      <c r="H25" s="163">
        <v>-1.4210854715202004E-13</v>
      </c>
      <c r="J25" s="163">
        <v>2.8421709430404007E-14</v>
      </c>
      <c r="K25" s="163">
        <v>-7.1054273576010019E-14</v>
      </c>
      <c r="L25" s="163">
        <v>1.9184653865522705E-13</v>
      </c>
      <c r="M25" s="163">
        <v>4.2632564145606011E-14</v>
      </c>
      <c r="N25" s="19"/>
      <c r="O25" s="163">
        <v>2.1316282072803006E-14</v>
      </c>
      <c r="P25" s="163">
        <v>5.6843418860808015E-14</v>
      </c>
      <c r="Q25" s="163">
        <v>3.694822225952521E-13</v>
      </c>
      <c r="R25" s="163">
        <v>8.5265128291212022E-14</v>
      </c>
      <c r="S25" s="19"/>
      <c r="T25" s="163">
        <v>4.9737991503207013E-14</v>
      </c>
      <c r="U25" s="163"/>
      <c r="V25" s="163"/>
      <c r="W25" s="163"/>
      <c r="X25" s="19"/>
      <c r="Y25" s="163">
        <v>-6.0396132539608516E-14</v>
      </c>
      <c r="Z25" s="163">
        <v>-5.6843418860808015E-14</v>
      </c>
      <c r="AA25" s="163">
        <v>0</v>
      </c>
      <c r="AB25" s="163">
        <v>-3.1974423109204508E-13</v>
      </c>
      <c r="AC25" s="19"/>
      <c r="AD25" s="163">
        <v>2.8421709430404007E-14</v>
      </c>
      <c r="AE25" s="163">
        <v>0</v>
      </c>
      <c r="AF25" s="163">
        <v>1.9184653865522705E-13</v>
      </c>
      <c r="AG25" s="163">
        <v>4.2632564145606011E-14</v>
      </c>
      <c r="AH25" s="19"/>
      <c r="AI25" s="163">
        <v>2.1316282072803006E-14</v>
      </c>
      <c r="AJ25" s="163">
        <v>5.6843418860808015E-14</v>
      </c>
      <c r="AK25" s="163">
        <v>3.1263880373444408E-13</v>
      </c>
      <c r="AL25" s="163">
        <v>-1.9895196601282805E-13</v>
      </c>
      <c r="AM25" s="19"/>
      <c r="AN25" s="163">
        <v>4.9737991503207013E-14</v>
      </c>
      <c r="AO25" s="163"/>
      <c r="AP25" s="163"/>
      <c r="AQ25" s="163"/>
      <c r="AS25" s="326"/>
    </row>
    <row r="26" spans="1:45" ht="14.85" customHeight="1">
      <c r="A26" s="89" t="s">
        <v>185</v>
      </c>
      <c r="B26" s="70"/>
      <c r="C26" s="163">
        <v>-144.21398443000066</v>
      </c>
      <c r="E26" s="163">
        <v>-135.76564088999805</v>
      </c>
      <c r="F26" s="163">
        <v>-135.23989389999963</v>
      </c>
      <c r="G26" s="163">
        <v>-145.98765327999922</v>
      </c>
      <c r="H26" s="163">
        <v>-152.17449748000109</v>
      </c>
      <c r="J26" s="163">
        <v>-150.11318874000011</v>
      </c>
      <c r="K26" s="163">
        <v>-113.19758343000058</v>
      </c>
      <c r="L26" s="163">
        <v>-144.55693625999868</v>
      </c>
      <c r="M26" s="163">
        <v>-136.33753934999896</v>
      </c>
      <c r="N26" s="19"/>
      <c r="O26" s="163">
        <v>-122.78737736999977</v>
      </c>
      <c r="P26" s="163">
        <v>-133.84367803999999</v>
      </c>
      <c r="Q26" s="163">
        <v>-111.22623746999915</v>
      </c>
      <c r="R26" s="163">
        <v>-119.25805593999223</v>
      </c>
      <c r="S26" s="19"/>
      <c r="T26" s="163">
        <v>-134.81872533628217</v>
      </c>
      <c r="U26" s="163"/>
      <c r="V26" s="163"/>
      <c r="W26" s="163"/>
      <c r="X26" s="19"/>
      <c r="Y26" s="163">
        <v>-135.76564088999805</v>
      </c>
      <c r="Z26" s="163">
        <v>-135.23989389999963</v>
      </c>
      <c r="AA26" s="163">
        <v>-145.98765327999922</v>
      </c>
      <c r="AB26" s="163">
        <v>-152.17449748000109</v>
      </c>
      <c r="AC26" s="19"/>
      <c r="AD26" s="163">
        <v>-150.11318874000011</v>
      </c>
      <c r="AE26" s="163">
        <v>-113.19758343000058</v>
      </c>
      <c r="AF26" s="163">
        <v>-144.55693625999868</v>
      </c>
      <c r="AG26" s="163">
        <v>-136.33753934999896</v>
      </c>
      <c r="AH26" s="19"/>
      <c r="AI26" s="163">
        <v>-122.78737736999977</v>
      </c>
      <c r="AJ26" s="163">
        <v>-133.84367803999999</v>
      </c>
      <c r="AK26" s="163">
        <v>-111.22623746999915</v>
      </c>
      <c r="AL26" s="163">
        <v>-119.25805593999223</v>
      </c>
      <c r="AM26" s="19"/>
      <c r="AN26" s="163">
        <v>-134.81872533628217</v>
      </c>
      <c r="AO26" s="163"/>
      <c r="AP26" s="163"/>
      <c r="AQ26" s="163"/>
      <c r="AS26" s="326"/>
    </row>
    <row r="27" spans="1:45" ht="14.85" customHeight="1">
      <c r="A27" s="89" t="s">
        <v>208</v>
      </c>
      <c r="B27" s="70"/>
      <c r="C27" s="163">
        <v>6.9298340129303853</v>
      </c>
      <c r="E27" s="163">
        <v>9.5234825960000293</v>
      </c>
      <c r="F27" s="163">
        <v>6.9460491410004508</v>
      </c>
      <c r="G27" s="163">
        <v>8.3655020989483333</v>
      </c>
      <c r="H27" s="163">
        <v>3.9510883150003906</v>
      </c>
      <c r="J27" s="163">
        <v>4.5541239349998293</v>
      </c>
      <c r="K27" s="163">
        <v>1.9147552100014096</v>
      </c>
      <c r="L27" s="163">
        <v>2.1627399241466598</v>
      </c>
      <c r="M27" s="163">
        <v>2.1836900000011212</v>
      </c>
      <c r="N27" s="19"/>
      <c r="O27" s="163">
        <v>2.5504574799985136</v>
      </c>
      <c r="P27" s="163">
        <v>0.47354089999976168</v>
      </c>
      <c r="Q27" s="163">
        <v>2.6043368300037528</v>
      </c>
      <c r="R27" s="163">
        <v>-0.8372772300001543</v>
      </c>
      <c r="S27" s="19"/>
      <c r="T27" s="163">
        <v>6.4511320000619321E-2</v>
      </c>
      <c r="U27" s="163"/>
      <c r="V27" s="163"/>
      <c r="W27" s="163"/>
      <c r="X27" s="19"/>
      <c r="Y27" s="163">
        <v>9.5234825960000293</v>
      </c>
      <c r="Z27" s="163">
        <v>6.9460491410004508</v>
      </c>
      <c r="AA27" s="163">
        <v>8.3655020989483333</v>
      </c>
      <c r="AB27" s="163">
        <v>3.9510883150003906</v>
      </c>
      <c r="AC27" s="19"/>
      <c r="AD27" s="163">
        <v>4.5541239349998293</v>
      </c>
      <c r="AE27" s="163">
        <v>1.9147552100014096</v>
      </c>
      <c r="AF27" s="163">
        <v>2.1627399241466598</v>
      </c>
      <c r="AG27" s="163">
        <v>2.1836900000011212</v>
      </c>
      <c r="AH27" s="19"/>
      <c r="AI27" s="163">
        <v>2.5504574799985136</v>
      </c>
      <c r="AJ27" s="163">
        <v>0.47354089999976168</v>
      </c>
      <c r="AK27" s="163">
        <v>2.6043368300037528</v>
      </c>
      <c r="AL27" s="163">
        <v>-0.8372772300001543</v>
      </c>
      <c r="AM27" s="19"/>
      <c r="AN27" s="163">
        <v>6.4511320000619321E-2</v>
      </c>
      <c r="AO27" s="163"/>
      <c r="AP27" s="163"/>
      <c r="AQ27" s="163"/>
      <c r="AS27" s="326"/>
    </row>
    <row r="28" spans="1:45" ht="14.85" customHeight="1">
      <c r="A28" s="100" t="s">
        <v>202</v>
      </c>
      <c r="B28" s="70"/>
      <c r="C28" s="70"/>
      <c r="E28" s="70"/>
      <c r="F28" s="70"/>
      <c r="G28" s="70"/>
      <c r="H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row>
    <row r="29" spans="1:45" ht="14.85" customHeight="1">
      <c r="A29" s="100" t="s">
        <v>211</v>
      </c>
      <c r="J29" s="239"/>
      <c r="O29" s="239"/>
      <c r="T29" s="239"/>
      <c r="AN29" s="239"/>
    </row>
    <row r="30" spans="1:45">
      <c r="T30" s="239"/>
      <c r="AN30" s="239"/>
    </row>
  </sheetData>
  <mergeCells count="8">
    <mergeCell ref="E6:H6"/>
    <mergeCell ref="J6:M6"/>
    <mergeCell ref="T6:W6"/>
    <mergeCell ref="AN6:AQ6"/>
    <mergeCell ref="AI6:AL6"/>
    <mergeCell ref="AD6:AG6"/>
    <mergeCell ref="Y6:AB6"/>
    <mergeCell ref="O6:R6"/>
  </mergeCells>
  <conditionalFormatting sqref="B7:B14 C15">
    <cfRule type="containsErrors" dxfId="77" priority="652">
      <formula>ISERROR(B7)</formula>
    </cfRule>
  </conditionalFormatting>
  <conditionalFormatting sqref="E15:H15">
    <cfRule type="containsErrors" dxfId="76" priority="115">
      <formula>ISERROR(E15)</formula>
    </cfRule>
  </conditionalFormatting>
  <conditionalFormatting sqref="F7:F8">
    <cfRule type="containsErrors" dxfId="75" priority="114">
      <formula>ISERROR(F7)</formula>
    </cfRule>
  </conditionalFormatting>
  <conditionalFormatting sqref="F10:F14">
    <cfRule type="containsErrors" dxfId="74" priority="122">
      <formula>ISERROR(F10)</formula>
    </cfRule>
  </conditionalFormatting>
  <conditionalFormatting sqref="F16:F28">
    <cfRule type="containsErrors" dxfId="73" priority="34">
      <formula>ISERROR(F16)</formula>
    </cfRule>
  </conditionalFormatting>
  <conditionalFormatting sqref="J15:M15">
    <cfRule type="containsErrors" dxfId="72" priority="71">
      <formula>ISERROR(J15)</formula>
    </cfRule>
  </conditionalFormatting>
  <conditionalFormatting sqref="K7:K8">
    <cfRule type="containsErrors" dxfId="71" priority="70">
      <formula>ISERROR(K7)</formula>
    </cfRule>
  </conditionalFormatting>
  <conditionalFormatting sqref="K10:K14">
    <cfRule type="containsErrors" dxfId="70" priority="78">
      <formula>ISERROR(K10)</formula>
    </cfRule>
  </conditionalFormatting>
  <conditionalFormatting sqref="K16:K28">
    <cfRule type="containsErrors" dxfId="69" priority="32">
      <formula>ISERROR(K16)</formula>
    </cfRule>
  </conditionalFormatting>
  <conditionalFormatting sqref="L24:L25">
    <cfRule type="containsErrors" dxfId="68" priority="37">
      <formula>ISERROR(L24)</formula>
    </cfRule>
  </conditionalFormatting>
  <conditionalFormatting sqref="N7:N28">
    <cfRule type="containsErrors" dxfId="67" priority="29">
      <formula>ISERROR(N7)</formula>
    </cfRule>
  </conditionalFormatting>
  <conditionalFormatting sqref="O15:R15">
    <cfRule type="containsErrors" dxfId="66" priority="26">
      <formula>ISERROR(O15)</formula>
    </cfRule>
  </conditionalFormatting>
  <conditionalFormatting sqref="P7:P8">
    <cfRule type="containsErrors" dxfId="65" priority="21">
      <formula>ISERROR(P7)</formula>
    </cfRule>
  </conditionalFormatting>
  <conditionalFormatting sqref="P13:P14">
    <cfRule type="containsErrors" dxfId="64" priority="27">
      <formula>ISERROR(P13)</formula>
    </cfRule>
  </conditionalFormatting>
  <conditionalFormatting sqref="P16:P28">
    <cfRule type="containsErrors" dxfId="63" priority="22">
      <formula>ISERROR(P16)</formula>
    </cfRule>
  </conditionalFormatting>
  <conditionalFormatting sqref="Q24:Q27">
    <cfRule type="containsErrors" dxfId="62" priority="24">
      <formula>ISERROR(Q24)</formula>
    </cfRule>
  </conditionalFormatting>
  <conditionalFormatting sqref="S7:S28 AC7:AC28 B16:B28">
    <cfRule type="containsErrors" dxfId="61" priority="35">
      <formula>ISERROR(B7)</formula>
    </cfRule>
  </conditionalFormatting>
  <conditionalFormatting sqref="T15:W15">
    <cfRule type="containsErrors" dxfId="60" priority="11">
      <formula>ISERROR(T15)</formula>
    </cfRule>
  </conditionalFormatting>
  <conditionalFormatting sqref="U7:U8">
    <cfRule type="containsErrors" dxfId="59" priority="7">
      <formula>ISERROR(U7)</formula>
    </cfRule>
  </conditionalFormatting>
  <conditionalFormatting sqref="U13:U14">
    <cfRule type="containsErrors" dxfId="58" priority="12">
      <formula>ISERROR(U13)</formula>
    </cfRule>
  </conditionalFormatting>
  <conditionalFormatting sqref="U16:U28">
    <cfRule type="containsErrors" dxfId="57" priority="9">
      <formula>ISERROR(U16)</formula>
    </cfRule>
  </conditionalFormatting>
  <conditionalFormatting sqref="V24:V27">
    <cfRule type="containsErrors" dxfId="56" priority="10">
      <formula>ISERROR(V24)</formula>
    </cfRule>
  </conditionalFormatting>
  <conditionalFormatting sqref="X7:X28">
    <cfRule type="containsErrors" dxfId="55" priority="13">
      <formula>ISERROR(X7)</formula>
    </cfRule>
  </conditionalFormatting>
  <conditionalFormatting sqref="Y15">
    <cfRule type="containsErrors" dxfId="54" priority="83">
      <formula>ISERROR(Y15)</formula>
    </cfRule>
  </conditionalFormatting>
  <conditionalFormatting sqref="Z7:Z28">
    <cfRule type="containsErrors" dxfId="53" priority="33">
      <formula>ISERROR(Z7)</formula>
    </cfRule>
  </conditionalFormatting>
  <conditionalFormatting sqref="AA23:AA27">
    <cfRule type="containsErrors" dxfId="52" priority="85">
      <formula>ISERROR(AA23)</formula>
    </cfRule>
  </conditionalFormatting>
  <conditionalFormatting sqref="AA15:AB15">
    <cfRule type="containsErrors" dxfId="51" priority="81">
      <formula>ISERROR(AA15)</formula>
    </cfRule>
  </conditionalFormatting>
  <conditionalFormatting sqref="AD15">
    <cfRule type="containsErrors" dxfId="50" priority="39">
      <formula>ISERROR(AD15)</formula>
    </cfRule>
  </conditionalFormatting>
  <conditionalFormatting sqref="AE7:AE28">
    <cfRule type="containsErrors" dxfId="49" priority="31">
      <formula>ISERROR(AE7)</formula>
    </cfRule>
  </conditionalFormatting>
  <conditionalFormatting sqref="AF23:AF27">
    <cfRule type="containsErrors" dxfId="48" priority="36">
      <formula>ISERROR(AF23)</formula>
    </cfRule>
  </conditionalFormatting>
  <conditionalFormatting sqref="AF15:AG15">
    <cfRule type="containsErrors" dxfId="47" priority="41">
      <formula>ISERROR(AF15)</formula>
    </cfRule>
  </conditionalFormatting>
  <conditionalFormatting sqref="AH7:AH28">
    <cfRule type="containsErrors" dxfId="46" priority="16">
      <formula>ISERROR(AH7)</formula>
    </cfRule>
  </conditionalFormatting>
  <conditionalFormatting sqref="AI15">
    <cfRule type="containsErrors" dxfId="45" priority="14">
      <formula>ISERROR(AI15)</formula>
    </cfRule>
  </conditionalFormatting>
  <conditionalFormatting sqref="AJ7:AJ28">
    <cfRule type="containsErrors" dxfId="44" priority="15">
      <formula>ISERROR(AJ7)</formula>
    </cfRule>
  </conditionalFormatting>
  <conditionalFormatting sqref="AK23:AK27">
    <cfRule type="containsErrors" dxfId="43" priority="17">
      <formula>ISERROR(AK23)</formula>
    </cfRule>
  </conditionalFormatting>
  <conditionalFormatting sqref="AK15:AL15">
    <cfRule type="containsErrors" dxfId="42" priority="19">
      <formula>ISERROR(AK15)</formula>
    </cfRule>
  </conditionalFormatting>
  <conditionalFormatting sqref="AM7:AM28">
    <cfRule type="containsErrors" dxfId="41" priority="4">
      <formula>ISERROR(AM7)</formula>
    </cfRule>
  </conditionalFormatting>
  <conditionalFormatting sqref="AN15">
    <cfRule type="containsErrors" dxfId="40" priority="2">
      <formula>ISERROR(AN15)</formula>
    </cfRule>
  </conditionalFormatting>
  <conditionalFormatting sqref="AO7:AO28">
    <cfRule type="containsErrors" dxfId="39" priority="1">
      <formula>ISERROR(AO7)</formula>
    </cfRule>
  </conditionalFormatting>
  <conditionalFormatting sqref="AP23:AP27">
    <cfRule type="containsErrors" dxfId="38" priority="5">
      <formula>ISERROR(AP23)</formula>
    </cfRule>
  </conditionalFormatting>
  <conditionalFormatting sqref="AP15:AQ15">
    <cfRule type="containsErrors" dxfId="37" priority="6">
      <formula>ISERROR(AP15)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5ABE0-3BDB-4887-9B06-2704D22A59BB}">
  <sheetPr>
    <tabColor rgb="FFFF4D5A"/>
    <pageSetUpPr fitToPage="1"/>
  </sheetPr>
  <dimension ref="A1:AQ41"/>
  <sheetViews>
    <sheetView showGridLines="0" zoomScale="85" zoomScaleNormal="85" zoomScaleSheetLayoutView="70" workbookViewId="0">
      <pane xSplit="2" ySplit="7" topLeftCell="C8" activePane="bottomRight" state="frozen"/>
      <selection pane="topRight"/>
      <selection pane="bottomLeft"/>
      <selection pane="bottomRight"/>
    </sheetView>
  </sheetViews>
  <sheetFormatPr defaultColWidth="11.42578125" defaultRowHeight="13.5"/>
  <cols>
    <col min="1" max="1" width="45.5703125" style="100" customWidth="1"/>
    <col min="2" max="2" width="1.5703125" style="27" customWidth="1"/>
    <col min="3" max="3" width="11.5703125" style="27" customWidth="1"/>
    <col min="4" max="4" width="1.5703125" style="100" customWidth="1"/>
    <col min="5" max="8" width="11.5703125" style="27" customWidth="1"/>
    <col min="9" max="9" width="1.5703125" style="100" customWidth="1"/>
    <col min="10" max="13" width="11.5703125" style="27" customWidth="1"/>
    <col min="14" max="14" width="1.5703125" style="27" customWidth="1"/>
    <col min="15" max="18" width="11.5703125" style="27" customWidth="1"/>
    <col min="19" max="19" width="1.5703125" style="27" customWidth="1"/>
    <col min="20" max="23" width="11.5703125" style="27" customWidth="1"/>
    <col min="24" max="24" width="1.5703125" style="27" customWidth="1"/>
    <col min="25" max="28" width="11.5703125" style="27" customWidth="1"/>
    <col min="29" max="29" width="1.5703125" style="27" customWidth="1"/>
    <col min="30" max="33" width="11.5703125" style="27" customWidth="1"/>
    <col min="34" max="34" width="1.5703125" style="27" customWidth="1"/>
    <col min="35" max="38" width="11.5703125" style="27" customWidth="1"/>
    <col min="39" max="39" width="1.5703125" style="27" customWidth="1"/>
    <col min="40" max="43" width="11.5703125" style="27" customWidth="1"/>
    <col min="44" max="16384" width="11.42578125" style="100"/>
  </cols>
  <sheetData>
    <row r="1" spans="1:43" ht="27.75">
      <c r="A1" s="152" t="s">
        <v>206</v>
      </c>
    </row>
    <row r="2" spans="1:43">
      <c r="A2" s="62"/>
    </row>
    <row r="3" spans="1:43">
      <c r="A3" s="27"/>
      <c r="B3" s="103"/>
      <c r="C3" s="103"/>
      <c r="E3" s="264"/>
      <c r="F3" s="103"/>
      <c r="G3" s="103"/>
      <c r="H3" s="103"/>
      <c r="J3" s="264"/>
      <c r="K3" s="103"/>
      <c r="L3" s="103"/>
      <c r="M3" s="103"/>
      <c r="N3" s="103"/>
      <c r="O3" s="264"/>
      <c r="P3" s="103"/>
      <c r="Q3" s="103"/>
      <c r="R3" s="103"/>
      <c r="S3" s="103"/>
      <c r="T3" s="264"/>
      <c r="U3" s="103"/>
      <c r="V3" s="103"/>
      <c r="W3" s="103"/>
      <c r="X3" s="103"/>
      <c r="Y3" s="103"/>
      <c r="Z3" s="103"/>
      <c r="AA3" s="103"/>
      <c r="AB3" s="103"/>
      <c r="AC3" s="103"/>
      <c r="AD3" s="103"/>
      <c r="AE3" s="103"/>
      <c r="AF3" s="103"/>
      <c r="AG3" s="103"/>
      <c r="AH3" s="103"/>
      <c r="AI3" s="103"/>
      <c r="AJ3" s="103"/>
      <c r="AK3" s="103"/>
      <c r="AL3" s="103"/>
      <c r="AM3" s="103"/>
      <c r="AN3" s="103"/>
      <c r="AO3" s="103"/>
      <c r="AP3" s="103"/>
      <c r="AQ3" s="103"/>
    </row>
    <row r="4" spans="1:43">
      <c r="A4" s="27"/>
      <c r="B4" s="127"/>
      <c r="C4" s="208"/>
      <c r="E4" s="208"/>
      <c r="F4" s="208"/>
      <c r="G4" s="208"/>
      <c r="H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row>
    <row r="5" spans="1:43" ht="15" customHeight="1">
      <c r="B5" s="100"/>
      <c r="C5" s="100"/>
      <c r="E5" s="100"/>
      <c r="F5" s="100"/>
      <c r="G5" s="100"/>
      <c r="H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row>
    <row r="6" spans="1:43" ht="13.5" customHeight="1">
      <c r="A6" s="101" t="s">
        <v>213</v>
      </c>
      <c r="B6" s="22"/>
      <c r="C6" s="162">
        <v>2022</v>
      </c>
      <c r="E6" s="331">
        <v>2023</v>
      </c>
      <c r="F6" s="331"/>
      <c r="G6" s="331"/>
      <c r="H6" s="331"/>
      <c r="J6" s="331">
        <v>2024</v>
      </c>
      <c r="K6" s="331"/>
      <c r="L6" s="331"/>
      <c r="M6" s="331"/>
      <c r="N6" s="1"/>
      <c r="O6" s="331">
        <v>2025</v>
      </c>
      <c r="P6" s="331"/>
      <c r="Q6" s="331"/>
      <c r="R6" s="331"/>
      <c r="S6" s="1"/>
      <c r="T6" s="331">
        <v>2026</v>
      </c>
      <c r="U6" s="331"/>
      <c r="V6" s="331"/>
      <c r="W6" s="331"/>
      <c r="X6" s="1"/>
      <c r="Y6" s="331" t="s">
        <v>33</v>
      </c>
      <c r="Z6" s="331"/>
      <c r="AA6" s="331"/>
      <c r="AB6" s="331"/>
      <c r="AC6" s="100"/>
      <c r="AD6" s="331" t="s">
        <v>34</v>
      </c>
      <c r="AE6" s="331"/>
      <c r="AF6" s="331"/>
      <c r="AG6" s="331"/>
      <c r="AH6" s="100"/>
      <c r="AI6" s="331" t="s">
        <v>35</v>
      </c>
      <c r="AJ6" s="331"/>
      <c r="AK6" s="331"/>
      <c r="AL6" s="331"/>
      <c r="AM6" s="100"/>
      <c r="AN6" s="331" t="s">
        <v>281</v>
      </c>
      <c r="AO6" s="331"/>
      <c r="AP6" s="331"/>
      <c r="AQ6" s="331"/>
    </row>
    <row r="7" spans="1:43" ht="15" customHeight="1">
      <c r="A7" s="101" t="s">
        <v>36</v>
      </c>
      <c r="B7" s="5"/>
      <c r="C7" s="162" t="s">
        <v>37</v>
      </c>
      <c r="E7" s="7" t="s">
        <v>38</v>
      </c>
      <c r="F7" s="96" t="s">
        <v>39</v>
      </c>
      <c r="G7" s="144" t="s">
        <v>40</v>
      </c>
      <c r="H7" s="144" t="s">
        <v>37</v>
      </c>
      <c r="J7" s="7" t="s">
        <v>38</v>
      </c>
      <c r="K7" s="96" t="s">
        <v>39</v>
      </c>
      <c r="L7" s="144" t="s">
        <v>40</v>
      </c>
      <c r="M7" s="144" t="s">
        <v>37</v>
      </c>
      <c r="N7" s="5"/>
      <c r="O7" s="7" t="s">
        <v>38</v>
      </c>
      <c r="P7" s="96" t="s">
        <v>39</v>
      </c>
      <c r="Q7" s="144" t="s">
        <v>40</v>
      </c>
      <c r="R7" s="144" t="s">
        <v>37</v>
      </c>
      <c r="S7" s="5"/>
      <c r="T7" s="7" t="s">
        <v>38</v>
      </c>
      <c r="U7" s="96" t="s">
        <v>39</v>
      </c>
      <c r="V7" s="144" t="s">
        <v>40</v>
      </c>
      <c r="W7" s="144" t="s">
        <v>37</v>
      </c>
      <c r="X7" s="5"/>
      <c r="Y7" s="7" t="s">
        <v>38</v>
      </c>
      <c r="Z7" s="96" t="s">
        <v>41</v>
      </c>
      <c r="AA7" s="144" t="s">
        <v>42</v>
      </c>
      <c r="AB7" s="144" t="s">
        <v>43</v>
      </c>
      <c r="AC7" s="100"/>
      <c r="AD7" s="7" t="s">
        <v>38</v>
      </c>
      <c r="AE7" s="96" t="s">
        <v>41</v>
      </c>
      <c r="AF7" s="144" t="s">
        <v>42</v>
      </c>
      <c r="AG7" s="144" t="s">
        <v>43</v>
      </c>
      <c r="AH7" s="100"/>
      <c r="AI7" s="7" t="s">
        <v>38</v>
      </c>
      <c r="AJ7" s="96" t="s">
        <v>41</v>
      </c>
      <c r="AK7" s="144" t="s">
        <v>42</v>
      </c>
      <c r="AL7" s="144" t="s">
        <v>43</v>
      </c>
      <c r="AM7" s="100"/>
      <c r="AN7" s="7" t="s">
        <v>38</v>
      </c>
      <c r="AO7" s="96" t="s">
        <v>41</v>
      </c>
      <c r="AP7" s="144" t="s">
        <v>42</v>
      </c>
      <c r="AQ7" s="144" t="s">
        <v>43</v>
      </c>
    </row>
    <row r="8" spans="1:43" ht="14.85" customHeight="1">
      <c r="A8" s="322" t="s">
        <v>98</v>
      </c>
      <c r="B8" s="73"/>
      <c r="C8" s="220">
        <v>248.90835715748605</v>
      </c>
      <c r="E8" s="220">
        <v>67.775742420791488</v>
      </c>
      <c r="F8" s="220">
        <v>140.68750519</v>
      </c>
      <c r="G8" s="220">
        <v>217.71322143999998</v>
      </c>
      <c r="H8" s="220">
        <v>295.15766508498996</v>
      </c>
      <c r="J8" s="220">
        <v>76.639318419340285</v>
      </c>
      <c r="K8" s="220">
        <v>155.90370725974969</v>
      </c>
      <c r="L8" s="220">
        <v>235.33889096000007</v>
      </c>
      <c r="M8" s="220">
        <v>315.81511356499004</v>
      </c>
      <c r="N8" s="20"/>
      <c r="O8" s="220">
        <v>76.905971716936236</v>
      </c>
      <c r="P8" s="220">
        <v>155.0138851999032</v>
      </c>
      <c r="Q8" s="220">
        <v>235.552592996735</v>
      </c>
      <c r="R8" s="220">
        <v>316.85298044664023</v>
      </c>
      <c r="S8" s="20"/>
      <c r="T8" s="220">
        <v>76.993223190207601</v>
      </c>
      <c r="U8" s="220"/>
      <c r="V8" s="220"/>
      <c r="W8" s="220"/>
      <c r="X8" s="20"/>
      <c r="Y8" s="220">
        <v>67.775742420791488</v>
      </c>
      <c r="Z8" s="220">
        <v>72.911762769208508</v>
      </c>
      <c r="AA8" s="220">
        <v>77.025716249999988</v>
      </c>
      <c r="AB8" s="220">
        <v>77.444443644989974</v>
      </c>
      <c r="AC8" s="20"/>
      <c r="AD8" s="220">
        <v>76.639318419340285</v>
      </c>
      <c r="AE8" s="220">
        <v>79.26438884040941</v>
      </c>
      <c r="AF8" s="220">
        <v>79.435183700250377</v>
      </c>
      <c r="AG8" s="220">
        <f>+M8-L8</f>
        <v>80.476222604989971</v>
      </c>
      <c r="AH8" s="20"/>
      <c r="AI8" s="220">
        <v>76.905971716936236</v>
      </c>
      <c r="AJ8" s="220">
        <v>78.107913482966964</v>
      </c>
      <c r="AK8" s="220">
        <v>80.538707796831801</v>
      </c>
      <c r="AL8" s="220">
        <v>81.30038744990523</v>
      </c>
      <c r="AM8" s="20"/>
      <c r="AN8" s="220">
        <v>76.993223190207601</v>
      </c>
      <c r="AO8" s="220"/>
      <c r="AP8" s="220"/>
      <c r="AQ8" s="220"/>
    </row>
    <row r="9" spans="1:43" ht="14.85" customHeight="1">
      <c r="A9" s="111" t="s">
        <v>99</v>
      </c>
      <c r="B9" s="70"/>
      <c r="C9" s="163">
        <v>176.41577938748605</v>
      </c>
      <c r="E9" s="163">
        <v>52.223112850791487</v>
      </c>
      <c r="F9" s="163">
        <v>108.13905901999999</v>
      </c>
      <c r="G9" s="163">
        <v>167.45482989999996</v>
      </c>
      <c r="H9" s="163">
        <v>228.02057454498998</v>
      </c>
      <c r="J9" s="163">
        <v>59.783897469340289</v>
      </c>
      <c r="K9" s="163">
        <v>120.62731609974972</v>
      </c>
      <c r="L9" s="163">
        <v>181.74058541000005</v>
      </c>
      <c r="M9" s="163">
        <v>242.85812940499008</v>
      </c>
      <c r="N9" s="19"/>
      <c r="O9" s="163">
        <v>58.705068216936233</v>
      </c>
      <c r="P9" s="163">
        <v>117.76180867990323</v>
      </c>
      <c r="Q9" s="163">
        <v>177.777460226735</v>
      </c>
      <c r="R9" s="163">
        <v>238.38077791664026</v>
      </c>
      <c r="S9" s="19"/>
      <c r="T9" s="163">
        <v>58.955186150207602</v>
      </c>
      <c r="U9" s="163"/>
      <c r="V9" s="163"/>
      <c r="W9" s="163"/>
      <c r="X9" s="19"/>
      <c r="Y9" s="163">
        <v>52.223112850791487</v>
      </c>
      <c r="Z9" s="163">
        <v>55.915946169208503</v>
      </c>
      <c r="AA9" s="163">
        <v>59.315770879999974</v>
      </c>
      <c r="AB9" s="163">
        <v>60.565744644990019</v>
      </c>
      <c r="AC9" s="19"/>
      <c r="AD9" s="163">
        <v>59.783897469340289</v>
      </c>
      <c r="AE9" s="163">
        <v>60.843418630409431</v>
      </c>
      <c r="AF9" s="163">
        <v>61.113269310250331</v>
      </c>
      <c r="AG9" s="163">
        <f t="shared" ref="AG9:AG18" si="0">+M9-L9</f>
        <v>61.117543994990029</v>
      </c>
      <c r="AH9" s="19"/>
      <c r="AI9" s="163">
        <v>58.705068216936233</v>
      </c>
      <c r="AJ9" s="163">
        <v>59.056740462966992</v>
      </c>
      <c r="AK9" s="163">
        <v>60.015651546831776</v>
      </c>
      <c r="AL9" s="163">
        <v>60.603317689905253</v>
      </c>
      <c r="AM9" s="19"/>
      <c r="AN9" s="163">
        <v>58.955186150207602</v>
      </c>
      <c r="AO9" s="163"/>
      <c r="AP9" s="163"/>
      <c r="AQ9" s="163"/>
    </row>
    <row r="10" spans="1:43" ht="14.85" customHeight="1">
      <c r="A10" s="176" t="s">
        <v>182</v>
      </c>
      <c r="B10" s="70"/>
      <c r="C10" s="163">
        <v>182.30166477065671</v>
      </c>
      <c r="E10" s="163">
        <v>58.214927956710959</v>
      </c>
      <c r="F10" s="163">
        <v>122.43418210743869</v>
      </c>
      <c r="G10" s="163">
        <v>192.19669669865499</v>
      </c>
      <c r="H10" s="163">
        <v>264.92153648992792</v>
      </c>
      <c r="J10" s="163">
        <v>72.861810887830984</v>
      </c>
      <c r="K10" s="163">
        <v>147.59548395099597</v>
      </c>
      <c r="L10" s="163">
        <v>222.51061085176602</v>
      </c>
      <c r="M10" s="163">
        <v>297.61351037827137</v>
      </c>
      <c r="N10" s="19"/>
      <c r="O10" s="163">
        <v>72.605662396568661</v>
      </c>
      <c r="P10" s="163">
        <v>144.01160695128675</v>
      </c>
      <c r="Q10" s="163">
        <v>214.59274864896321</v>
      </c>
      <c r="R10" s="163">
        <v>284.39487493820627</v>
      </c>
      <c r="S10" s="19"/>
      <c r="T10" s="163">
        <v>69.477473329514922</v>
      </c>
      <c r="U10" s="163"/>
      <c r="V10" s="163"/>
      <c r="W10" s="163"/>
      <c r="X10" s="19"/>
      <c r="Y10" s="163">
        <v>58.214927956710959</v>
      </c>
      <c r="Z10" s="163">
        <v>64.219254150727721</v>
      </c>
      <c r="AA10" s="163">
        <v>69.762514591216302</v>
      </c>
      <c r="AB10" s="163">
        <v>72.724839791272927</v>
      </c>
      <c r="AC10" s="19"/>
      <c r="AD10" s="163">
        <v>72.861810887830984</v>
      </c>
      <c r="AE10" s="163">
        <v>74.733673063164986</v>
      </c>
      <c r="AF10" s="163">
        <v>74.915126900770048</v>
      </c>
      <c r="AG10" s="163">
        <f t="shared" si="0"/>
        <v>75.102899526505354</v>
      </c>
      <c r="AH10" s="19"/>
      <c r="AI10" s="163">
        <v>72.605662396568661</v>
      </c>
      <c r="AJ10" s="163">
        <v>71.40594455471809</v>
      </c>
      <c r="AK10" s="163">
        <v>70.581141697676458</v>
      </c>
      <c r="AL10" s="163">
        <v>69.802126289243063</v>
      </c>
      <c r="AM10" s="19"/>
      <c r="AN10" s="163">
        <v>69.477473329514922</v>
      </c>
      <c r="AO10" s="163"/>
      <c r="AP10" s="163"/>
      <c r="AQ10" s="163"/>
    </row>
    <row r="11" spans="1:43" ht="14.85" customHeight="1">
      <c r="A11" s="111" t="s">
        <v>100</v>
      </c>
      <c r="B11" s="70"/>
      <c r="C11" s="163">
        <v>72.492577769999997</v>
      </c>
      <c r="E11" s="163">
        <v>15.552629570000002</v>
      </c>
      <c r="F11" s="163">
        <v>32.548446170000005</v>
      </c>
      <c r="G11" s="163">
        <v>50.258391540000005</v>
      </c>
      <c r="H11" s="163">
        <v>67.137090540000003</v>
      </c>
      <c r="J11" s="163">
        <v>16.855420949999999</v>
      </c>
      <c r="K11" s="163">
        <v>35.276391159999989</v>
      </c>
      <c r="L11" s="163">
        <v>53.598305550000006</v>
      </c>
      <c r="M11" s="163">
        <v>72.956984159999962</v>
      </c>
      <c r="N11" s="19"/>
      <c r="O11" s="163">
        <v>18.200903500000003</v>
      </c>
      <c r="P11" s="163">
        <v>37.252076519999989</v>
      </c>
      <c r="Q11" s="163">
        <v>57.775132769999999</v>
      </c>
      <c r="R11" s="163">
        <v>78.472202530000004</v>
      </c>
      <c r="S11" s="19"/>
      <c r="T11" s="163">
        <v>18.038037039999999</v>
      </c>
      <c r="U11" s="163"/>
      <c r="V11" s="163"/>
      <c r="W11" s="163"/>
      <c r="X11" s="19"/>
      <c r="Y11" s="163">
        <v>15.552629570000002</v>
      </c>
      <c r="Z11" s="163">
        <v>16.995816600000005</v>
      </c>
      <c r="AA11" s="163">
        <v>17.70994537</v>
      </c>
      <c r="AB11" s="163">
        <v>16.878698999999997</v>
      </c>
      <c r="AC11" s="19"/>
      <c r="AD11" s="163">
        <v>16.855420949999999</v>
      </c>
      <c r="AE11" s="163">
        <v>18.420970209999989</v>
      </c>
      <c r="AF11" s="163">
        <v>18.321914390000018</v>
      </c>
      <c r="AG11" s="163">
        <f t="shared" si="0"/>
        <v>19.358678609999956</v>
      </c>
      <c r="AH11" s="19"/>
      <c r="AI11" s="163">
        <v>18.200903500000003</v>
      </c>
      <c r="AJ11" s="163">
        <v>19.051173019999986</v>
      </c>
      <c r="AK11" s="163">
        <v>20.52305625000001</v>
      </c>
      <c r="AL11" s="163">
        <v>20.697069760000005</v>
      </c>
      <c r="AM11" s="19"/>
      <c r="AN11" s="163">
        <v>18.038037039999999</v>
      </c>
      <c r="AO11" s="163"/>
      <c r="AP11" s="163"/>
      <c r="AQ11" s="163"/>
    </row>
    <row r="12" spans="1:43" ht="14.85" customHeight="1">
      <c r="A12" s="89" t="s">
        <v>207</v>
      </c>
      <c r="B12" s="70"/>
      <c r="C12" s="163">
        <v>-7.2959934000000075</v>
      </c>
      <c r="E12" s="163">
        <v>-3.7646514899999994</v>
      </c>
      <c r="F12" s="163">
        <v>-4.2040188900000013</v>
      </c>
      <c r="G12" s="163">
        <v>-7.7324395599999995</v>
      </c>
      <c r="H12" s="163">
        <v>-12.663270789999999</v>
      </c>
      <c r="J12" s="163">
        <v>-1.5727696099999982</v>
      </c>
      <c r="K12" s="163">
        <v>-4.9109640199999962</v>
      </c>
      <c r="L12" s="163">
        <v>-8.7266291800000015</v>
      </c>
      <c r="M12" s="163">
        <v>-11.12174599000001</v>
      </c>
      <c r="N12" s="19"/>
      <c r="O12" s="163">
        <v>-3.2144601499999967</v>
      </c>
      <c r="P12" s="163">
        <v>-5.9964890999999927</v>
      </c>
      <c r="Q12" s="163">
        <v>-8.1424412399999895</v>
      </c>
      <c r="R12" s="163">
        <v>-11.64765864000001</v>
      </c>
      <c r="S12" s="19"/>
      <c r="T12" s="163">
        <v>-5.5325660999999959</v>
      </c>
      <c r="U12" s="163"/>
      <c r="V12" s="163"/>
      <c r="W12" s="163"/>
      <c r="X12" s="19"/>
      <c r="Y12" s="163">
        <v>-3.7646514899999994</v>
      </c>
      <c r="Z12" s="163">
        <v>-0.43936740000000185</v>
      </c>
      <c r="AA12" s="163">
        <v>-3.5284206699999983</v>
      </c>
      <c r="AB12" s="163">
        <v>-4.930831229999999</v>
      </c>
      <c r="AC12" s="19"/>
      <c r="AD12" s="163">
        <v>-1.5727696099999982</v>
      </c>
      <c r="AE12" s="163">
        <v>-3.3381944099999981</v>
      </c>
      <c r="AF12" s="163">
        <v>-3.8156651600000053</v>
      </c>
      <c r="AG12" s="163">
        <f t="shared" si="0"/>
        <v>-2.3951168100000082</v>
      </c>
      <c r="AH12" s="19"/>
      <c r="AI12" s="163">
        <v>-3.2144601499999967</v>
      </c>
      <c r="AJ12" s="163">
        <v>-2.7820289499999959</v>
      </c>
      <c r="AK12" s="163">
        <v>-2.1459521399999968</v>
      </c>
      <c r="AL12" s="163">
        <v>-3.5052174000000207</v>
      </c>
      <c r="AM12" s="19"/>
      <c r="AN12" s="163">
        <v>-5.5325660999999959</v>
      </c>
      <c r="AO12" s="163"/>
      <c r="AP12" s="163"/>
      <c r="AQ12" s="163"/>
    </row>
    <row r="13" spans="1:43" ht="14.85" customHeight="1">
      <c r="A13" s="90" t="s">
        <v>103</v>
      </c>
      <c r="B13" s="73"/>
      <c r="C13" s="165">
        <v>241.61236375748601</v>
      </c>
      <c r="E13" s="165">
        <v>64.011090930791497</v>
      </c>
      <c r="F13" s="165">
        <v>136.48348629999998</v>
      </c>
      <c r="G13" s="165">
        <v>209.98078187999994</v>
      </c>
      <c r="H13" s="165">
        <v>282.49439429498995</v>
      </c>
      <c r="J13" s="165">
        <v>75.06654880934029</v>
      </c>
      <c r="K13" s="165">
        <v>150.9927432397497</v>
      </c>
      <c r="L13" s="165">
        <v>226.6122617800001</v>
      </c>
      <c r="M13" s="165">
        <v>304.69336757499002</v>
      </c>
      <c r="N13" s="20"/>
      <c r="O13" s="165">
        <v>73.691511566936242</v>
      </c>
      <c r="P13" s="165">
        <v>149.01739609990321</v>
      </c>
      <c r="Q13" s="165">
        <v>227.41015175673502</v>
      </c>
      <c r="R13" s="165">
        <v>305.2053218066402</v>
      </c>
      <c r="S13" s="20"/>
      <c r="T13" s="165">
        <v>71.460657090207604</v>
      </c>
      <c r="U13" s="165"/>
      <c r="V13" s="165"/>
      <c r="W13" s="165"/>
      <c r="X13" s="20"/>
      <c r="Y13" s="165">
        <v>64.011090930791497</v>
      </c>
      <c r="Z13" s="165">
        <v>72.472395369208485</v>
      </c>
      <c r="AA13" s="165">
        <v>73.497295579999957</v>
      </c>
      <c r="AB13" s="165">
        <v>72.513612414990007</v>
      </c>
      <c r="AC13" s="20"/>
      <c r="AD13" s="165">
        <v>75.06654880934029</v>
      </c>
      <c r="AE13" s="165">
        <v>75.92619443040941</v>
      </c>
      <c r="AF13" s="165">
        <v>75.619518540250397</v>
      </c>
      <c r="AG13" s="165">
        <f t="shared" si="0"/>
        <v>78.081105794989924</v>
      </c>
      <c r="AH13" s="20"/>
      <c r="AI13" s="165">
        <v>73.691511566936242</v>
      </c>
      <c r="AJ13" s="165">
        <v>75.325884532966967</v>
      </c>
      <c r="AK13" s="165">
        <v>78.39275565683181</v>
      </c>
      <c r="AL13" s="165">
        <v>77.795170049905181</v>
      </c>
      <c r="AM13" s="20"/>
      <c r="AN13" s="165">
        <v>71.460657090207604</v>
      </c>
      <c r="AO13" s="165"/>
      <c r="AP13" s="165"/>
      <c r="AQ13" s="165"/>
    </row>
    <row r="14" spans="1:43" ht="14.85" customHeight="1" thickBot="1">
      <c r="A14" s="91" t="s">
        <v>67</v>
      </c>
      <c r="B14" s="73"/>
      <c r="C14" s="165">
        <v>-167.98072548000005</v>
      </c>
      <c r="E14" s="165">
        <v>-43.714999599999999</v>
      </c>
      <c r="F14" s="232">
        <v>-86.856563940000001</v>
      </c>
      <c r="G14" s="232">
        <v>-131.89484168999996</v>
      </c>
      <c r="H14" s="165">
        <v>-178.56771571999994</v>
      </c>
      <c r="J14" s="165">
        <v>-46.530994079999985</v>
      </c>
      <c r="K14" s="232">
        <v>-96.969022070000022</v>
      </c>
      <c r="L14" s="232">
        <v>-143.09956410999999</v>
      </c>
      <c r="M14" s="165">
        <v>-192.3897091500001</v>
      </c>
      <c r="N14" s="20"/>
      <c r="O14" s="165">
        <v>-48.426402820000014</v>
      </c>
      <c r="P14" s="232">
        <v>-97.390178449999993</v>
      </c>
      <c r="Q14" s="232">
        <v>-144.53955367000003</v>
      </c>
      <c r="R14" s="165">
        <v>-195.43088968000006</v>
      </c>
      <c r="S14" s="20"/>
      <c r="T14" s="165">
        <v>-51.388889660000004</v>
      </c>
      <c r="U14" s="232"/>
      <c r="V14" s="232"/>
      <c r="W14" s="165"/>
      <c r="X14" s="20"/>
      <c r="Y14" s="165">
        <v>-43.714999599999999</v>
      </c>
      <c r="Z14" s="165">
        <v>-43.141564340000002</v>
      </c>
      <c r="AA14" s="165">
        <v>-45.038277749999963</v>
      </c>
      <c r="AB14" s="165">
        <v>-46.672874029999974</v>
      </c>
      <c r="AC14" s="20"/>
      <c r="AD14" s="165">
        <v>-46.530994079999985</v>
      </c>
      <c r="AE14" s="165">
        <v>-50.438027990000037</v>
      </c>
      <c r="AF14" s="165">
        <v>-46.130542039999966</v>
      </c>
      <c r="AG14" s="165">
        <f t="shared" si="0"/>
        <v>-49.290145040000112</v>
      </c>
      <c r="AH14" s="20"/>
      <c r="AI14" s="165">
        <v>-48.426402820000014</v>
      </c>
      <c r="AJ14" s="165">
        <v>-48.963775629999979</v>
      </c>
      <c r="AK14" s="165">
        <v>-47.149375220000039</v>
      </c>
      <c r="AL14" s="165">
        <v>-50.891336010000032</v>
      </c>
      <c r="AM14" s="20"/>
      <c r="AN14" s="165">
        <v>-51.388889660000004</v>
      </c>
      <c r="AO14" s="165"/>
      <c r="AP14" s="165"/>
      <c r="AQ14" s="165"/>
    </row>
    <row r="15" spans="1:43" ht="14.85" customHeight="1">
      <c r="A15" s="234" t="s">
        <v>104</v>
      </c>
      <c r="B15" s="73"/>
      <c r="C15" s="233">
        <v>73.631638277485962</v>
      </c>
      <c r="E15" s="233">
        <v>20.296091330791498</v>
      </c>
      <c r="F15" s="233">
        <v>49.62692235999998</v>
      </c>
      <c r="G15" s="233">
        <v>78.085940189999974</v>
      </c>
      <c r="H15" s="233">
        <v>103.92667857499001</v>
      </c>
      <c r="J15" s="233">
        <v>28.535554729340305</v>
      </c>
      <c r="K15" s="233">
        <v>54.023721169749678</v>
      </c>
      <c r="L15" s="233">
        <v>83.512697670000108</v>
      </c>
      <c r="M15" s="233">
        <v>112.30365842498992</v>
      </c>
      <c r="N15" s="19"/>
      <c r="O15" s="233">
        <v>25.265108746936228</v>
      </c>
      <c r="P15" s="233">
        <v>51.627217649903216</v>
      </c>
      <c r="Q15" s="233">
        <v>82.870598086734987</v>
      </c>
      <c r="R15" s="233">
        <v>109.77443212664014</v>
      </c>
      <c r="S15" s="19"/>
      <c r="T15" s="233">
        <v>20.071767430207601</v>
      </c>
      <c r="U15" s="233"/>
      <c r="V15" s="233"/>
      <c r="W15" s="233"/>
      <c r="X15" s="19"/>
      <c r="Y15" s="233">
        <v>20.296091330791498</v>
      </c>
      <c r="Z15" s="233">
        <v>29.330831029208483</v>
      </c>
      <c r="AA15" s="233">
        <v>28.459017829999993</v>
      </c>
      <c r="AB15" s="233">
        <v>25.840738384990033</v>
      </c>
      <c r="AC15" s="19"/>
      <c r="AD15" s="233">
        <v>28.535554729340305</v>
      </c>
      <c r="AE15" s="233">
        <v>25.488166440409373</v>
      </c>
      <c r="AF15" s="233">
        <v>29.48897650025043</v>
      </c>
      <c r="AG15" s="233">
        <f t="shared" si="0"/>
        <v>28.790960754989811</v>
      </c>
      <c r="AH15" s="19"/>
      <c r="AI15" s="233">
        <v>25.265108746936228</v>
      </c>
      <c r="AJ15" s="233">
        <v>26.362108902966988</v>
      </c>
      <c r="AK15" s="258">
        <v>31.243380436831771</v>
      </c>
      <c r="AL15" s="233">
        <v>26.903834039905149</v>
      </c>
      <c r="AM15" s="19"/>
      <c r="AN15" s="233">
        <v>20.071767430207601</v>
      </c>
      <c r="AO15" s="233"/>
      <c r="AP15" s="258"/>
      <c r="AQ15" s="233"/>
    </row>
    <row r="16" spans="1:43" ht="14.85" customHeight="1">
      <c r="A16" s="300" t="s">
        <v>105</v>
      </c>
      <c r="B16" s="70"/>
      <c r="C16" s="301">
        <v>-27.044999449999999</v>
      </c>
      <c r="E16" s="301">
        <v>-4.6660730399999997</v>
      </c>
      <c r="F16" s="301">
        <v>-16.47485163</v>
      </c>
      <c r="G16" s="301">
        <v>-32.567393839999987</v>
      </c>
      <c r="H16" s="301">
        <v>-44.74513134</v>
      </c>
      <c r="J16" s="301">
        <v>-2.6003127000000004</v>
      </c>
      <c r="K16" s="301">
        <v>-5.4974508900000005</v>
      </c>
      <c r="L16" s="301">
        <v>-10.450759130000003</v>
      </c>
      <c r="M16" s="301">
        <v>-15.849568999999999</v>
      </c>
      <c r="N16" s="19"/>
      <c r="O16" s="301">
        <v>-1.7793292100000004</v>
      </c>
      <c r="P16" s="301">
        <v>-4.8661274600000004</v>
      </c>
      <c r="Q16" s="301">
        <v>-10.528389410000003</v>
      </c>
      <c r="R16" s="301">
        <v>-14.573197230000002</v>
      </c>
      <c r="S16" s="19"/>
      <c r="T16" s="301">
        <v>-1.2707874100000001</v>
      </c>
      <c r="U16" s="301"/>
      <c r="V16" s="301"/>
      <c r="W16" s="301"/>
      <c r="X16" s="19"/>
      <c r="Y16" s="301">
        <v>-4.6660730399999997</v>
      </c>
      <c r="Z16" s="301">
        <v>-11.808778589999999</v>
      </c>
      <c r="AA16" s="301">
        <v>-16.092542209999987</v>
      </c>
      <c r="AB16" s="301">
        <v>-12.177737500000013</v>
      </c>
      <c r="AC16" s="20"/>
      <c r="AD16" s="301">
        <v>-2.6003127000000004</v>
      </c>
      <c r="AE16" s="301">
        <v>-2.8971381900000002</v>
      </c>
      <c r="AF16" s="301">
        <v>-4.9533082400000028</v>
      </c>
      <c r="AG16" s="301">
        <f t="shared" si="0"/>
        <v>-5.3988098699999956</v>
      </c>
      <c r="AH16" s="20"/>
      <c r="AI16" s="301">
        <v>-1.7793292100000004</v>
      </c>
      <c r="AJ16" s="301">
        <v>-3.0867982500000002</v>
      </c>
      <c r="AK16" s="301">
        <v>-5.6622619500000022</v>
      </c>
      <c r="AL16" s="301">
        <v>-4.0448078199999991</v>
      </c>
      <c r="AM16" s="20"/>
      <c r="AN16" s="301">
        <v>-1.2707874100000001</v>
      </c>
      <c r="AO16" s="301"/>
      <c r="AP16" s="301"/>
      <c r="AQ16" s="301"/>
    </row>
    <row r="17" spans="1:43" ht="14.85" customHeight="1">
      <c r="A17" s="89" t="s">
        <v>106</v>
      </c>
      <c r="B17" s="70"/>
      <c r="C17" s="163">
        <v>-15.427292199999995</v>
      </c>
      <c r="E17" s="163">
        <v>-4.4712076400000003</v>
      </c>
      <c r="F17" s="163">
        <v>-9.1867061699999919</v>
      </c>
      <c r="G17" s="163">
        <v>-9.4747731100000063</v>
      </c>
      <c r="H17" s="163">
        <v>-11.760129560000012</v>
      </c>
      <c r="J17" s="163">
        <v>-6.9331835699999989</v>
      </c>
      <c r="K17" s="163">
        <v>-15.46013100488136</v>
      </c>
      <c r="L17" s="163">
        <v>-25.032846429999996</v>
      </c>
      <c r="M17" s="163">
        <v>-36.042839274434073</v>
      </c>
      <c r="N17" s="19"/>
      <c r="O17" s="163">
        <v>-4.6440177500000033</v>
      </c>
      <c r="P17" s="163">
        <v>-14.390928319999997</v>
      </c>
      <c r="Q17" s="163">
        <v>-25.509533119999997</v>
      </c>
      <c r="R17" s="163">
        <v>-35.150158888559979</v>
      </c>
      <c r="S17" s="19"/>
      <c r="T17" s="163">
        <v>-6.1675018910929307</v>
      </c>
      <c r="U17" s="163"/>
      <c r="V17" s="163"/>
      <c r="W17" s="163"/>
      <c r="X17" s="19"/>
      <c r="Y17" s="163">
        <v>-4.4712076400000003</v>
      </c>
      <c r="Z17" s="163">
        <v>-4.7154985299999916</v>
      </c>
      <c r="AA17" s="163">
        <v>-0.28806694000001443</v>
      </c>
      <c r="AB17" s="163">
        <v>-2.2853564500000054</v>
      </c>
      <c r="AC17" s="20"/>
      <c r="AD17" s="163">
        <v>-6.9331835699999989</v>
      </c>
      <c r="AE17" s="163">
        <v>-8.526947434881361</v>
      </c>
      <c r="AF17" s="163">
        <v>-9.5727154251186359</v>
      </c>
      <c r="AG17" s="163">
        <f t="shared" si="0"/>
        <v>-11.009992844434077</v>
      </c>
      <c r="AH17" s="20"/>
      <c r="AI17" s="163">
        <v>-4.6440177500000033</v>
      </c>
      <c r="AJ17" s="163">
        <v>-9.7469105699999936</v>
      </c>
      <c r="AK17" s="163">
        <v>-11.1186048</v>
      </c>
      <c r="AL17" s="163">
        <v>-9.6406257685599819</v>
      </c>
      <c r="AM17" s="20"/>
      <c r="AN17" s="163">
        <v>-6.1675018910929307</v>
      </c>
      <c r="AO17" s="163"/>
      <c r="AP17" s="163"/>
      <c r="AQ17" s="163"/>
    </row>
    <row r="18" spans="1:43" ht="14.85" customHeight="1">
      <c r="A18" s="91" t="s">
        <v>175</v>
      </c>
      <c r="B18" s="70"/>
      <c r="C18" s="165">
        <v>31.159346627485967</v>
      </c>
      <c r="E18" s="165">
        <v>11.158810650791498</v>
      </c>
      <c r="F18" s="165">
        <v>23.965364559999983</v>
      </c>
      <c r="G18" s="165">
        <v>36.043773239999979</v>
      </c>
      <c r="H18" s="165">
        <v>47.421417674989996</v>
      </c>
      <c r="J18" s="165">
        <v>19.002058459340304</v>
      </c>
      <c r="K18" s="165">
        <v>33.066139274868313</v>
      </c>
      <c r="L18" s="165">
        <v>48.029092110000107</v>
      </c>
      <c r="M18" s="165">
        <v>60.411250150555844</v>
      </c>
      <c r="N18" s="20"/>
      <c r="O18" s="165">
        <v>18.841761786936225</v>
      </c>
      <c r="P18" s="165">
        <v>32.370161869903214</v>
      </c>
      <c r="Q18" s="165">
        <v>46.832675556734984</v>
      </c>
      <c r="R18" s="165">
        <v>60.051076008080152</v>
      </c>
      <c r="S18" s="20"/>
      <c r="T18" s="165">
        <v>12.633478129114669</v>
      </c>
      <c r="U18" s="165"/>
      <c r="V18" s="165"/>
      <c r="W18" s="165"/>
      <c r="X18" s="20"/>
      <c r="Y18" s="165">
        <v>11.158810650791498</v>
      </c>
      <c r="Z18" s="165">
        <v>12.806553909208485</v>
      </c>
      <c r="AA18" s="165">
        <v>12.078408679999995</v>
      </c>
      <c r="AB18" s="165">
        <v>11.377644434990017</v>
      </c>
      <c r="AC18" s="20"/>
      <c r="AD18" s="165">
        <v>19.002058459340304</v>
      </c>
      <c r="AE18" s="165">
        <v>14.064080815528008</v>
      </c>
      <c r="AF18" s="165">
        <v>14.962952835131794</v>
      </c>
      <c r="AG18" s="165">
        <f t="shared" si="0"/>
        <v>12.382158040555737</v>
      </c>
      <c r="AH18" s="20"/>
      <c r="AI18" s="165">
        <v>18.841761786936225</v>
      </c>
      <c r="AJ18" s="165">
        <v>13.528400082966989</v>
      </c>
      <c r="AK18" s="165">
        <v>14.46251368683177</v>
      </c>
      <c r="AL18" s="165">
        <v>13.218400451345168</v>
      </c>
      <c r="AM18" s="20"/>
      <c r="AN18" s="165">
        <v>12.633478129114669</v>
      </c>
      <c r="AO18" s="165"/>
      <c r="AP18" s="165"/>
      <c r="AQ18" s="165"/>
    </row>
    <row r="19" spans="1:43" ht="14.85" customHeight="1" thickBot="1">
      <c r="A19" s="92"/>
      <c r="B19" s="73"/>
      <c r="C19" s="79"/>
      <c r="E19" s="79"/>
      <c r="F19" s="79"/>
      <c r="G19" s="79"/>
      <c r="H19" s="79"/>
      <c r="J19" s="79"/>
      <c r="K19" s="79"/>
      <c r="L19" s="79"/>
      <c r="M19" s="79"/>
      <c r="N19" s="73"/>
      <c r="O19" s="79"/>
      <c r="P19" s="79"/>
      <c r="Q19" s="79"/>
      <c r="R19" s="79"/>
      <c r="S19" s="73"/>
      <c r="T19" s="79"/>
      <c r="U19" s="79"/>
      <c r="V19" s="79"/>
      <c r="W19" s="79"/>
      <c r="X19" s="73"/>
      <c r="Y19" s="79"/>
      <c r="Z19" s="79"/>
      <c r="AA19" s="79"/>
      <c r="AB19" s="79"/>
      <c r="AC19" s="73"/>
      <c r="AD19" s="79"/>
      <c r="AE19" s="79"/>
      <c r="AF19" s="79"/>
      <c r="AG19" s="79"/>
      <c r="AH19" s="73"/>
      <c r="AI19" s="79"/>
      <c r="AJ19" s="79"/>
      <c r="AK19" s="167"/>
      <c r="AL19" s="79"/>
      <c r="AM19" s="73"/>
      <c r="AN19" s="79"/>
      <c r="AO19" s="79"/>
      <c r="AP19" s="167"/>
      <c r="AQ19" s="79"/>
    </row>
    <row r="20" spans="1:43" ht="14.85" customHeight="1" thickBot="1">
      <c r="A20" s="92" t="s">
        <v>114</v>
      </c>
      <c r="B20" s="73"/>
      <c r="C20" s="79">
        <v>5996.4278626300002</v>
      </c>
      <c r="E20" s="79">
        <v>5940.4772431500014</v>
      </c>
      <c r="F20" s="79">
        <v>5875.5345222700007</v>
      </c>
      <c r="G20" s="79">
        <v>6192.9130696200009</v>
      </c>
      <c r="H20" s="79">
        <v>6151.493953449999</v>
      </c>
      <c r="J20" s="79">
        <v>6196.8425182899991</v>
      </c>
      <c r="K20" s="79">
        <v>6125.5035307699982</v>
      </c>
      <c r="L20" s="79">
        <v>6251.2155149200007</v>
      </c>
      <c r="M20" s="79">
        <v>6408.9342757799986</v>
      </c>
      <c r="N20" s="73"/>
      <c r="O20" s="79">
        <v>6461.7306982600003</v>
      </c>
      <c r="P20" s="79">
        <v>6392.3198783499993</v>
      </c>
      <c r="Q20" s="79">
        <v>6361.5011875500013</v>
      </c>
      <c r="R20" s="79">
        <v>6419.5470355899988</v>
      </c>
      <c r="S20" s="73"/>
      <c r="T20" s="79">
        <v>6450.9042795999994</v>
      </c>
      <c r="U20" s="79"/>
      <c r="V20" s="79"/>
      <c r="W20" s="79"/>
      <c r="X20" s="73"/>
      <c r="Y20" s="79">
        <v>5940.4772431500014</v>
      </c>
      <c r="Z20" s="79">
        <v>5875.5345222700007</v>
      </c>
      <c r="AA20" s="79">
        <v>6192.9130696200009</v>
      </c>
      <c r="AB20" s="79">
        <v>6151.493953449999</v>
      </c>
      <c r="AC20" s="73"/>
      <c r="AD20" s="79">
        <v>6196.8425182899991</v>
      </c>
      <c r="AE20" s="79">
        <v>6125.5035307699982</v>
      </c>
      <c r="AF20" s="79">
        <v>6251.2155149200007</v>
      </c>
      <c r="AG20" s="79">
        <f>+M20</f>
        <v>6408.9342757799986</v>
      </c>
      <c r="AH20" s="73"/>
      <c r="AI20" s="79">
        <v>6461.7306982600003</v>
      </c>
      <c r="AJ20" s="79">
        <v>6392.3198783499993</v>
      </c>
      <c r="AK20" s="167">
        <v>6361.5011875500013</v>
      </c>
      <c r="AL20" s="79">
        <v>6419.5470355899988</v>
      </c>
      <c r="AM20" s="73"/>
      <c r="AN20" s="79">
        <v>6450.9042795999994</v>
      </c>
      <c r="AO20" s="79"/>
      <c r="AP20" s="167"/>
      <c r="AQ20" s="79"/>
    </row>
    <row r="21" spans="1:43" ht="14.85" customHeight="1">
      <c r="A21" s="53"/>
      <c r="B21" s="73"/>
      <c r="C21" s="73"/>
      <c r="E21" s="73"/>
      <c r="F21" s="73"/>
      <c r="G21" s="73"/>
      <c r="H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row>
    <row r="22" spans="1:43" ht="14.85" customHeight="1" thickBot="1">
      <c r="A22" s="93" t="s">
        <v>183</v>
      </c>
      <c r="B22" s="85"/>
      <c r="C22" s="86"/>
      <c r="E22" s="86"/>
      <c r="F22" s="86"/>
      <c r="G22" s="86"/>
      <c r="H22" s="86"/>
      <c r="J22" s="86"/>
      <c r="K22" s="86"/>
      <c r="L22" s="86"/>
      <c r="M22" s="86"/>
      <c r="N22" s="85"/>
      <c r="O22" s="86"/>
      <c r="P22" s="86"/>
      <c r="Q22" s="86"/>
      <c r="R22" s="86"/>
      <c r="S22" s="85"/>
      <c r="T22" s="86"/>
      <c r="U22" s="86"/>
      <c r="V22" s="86"/>
      <c r="W22" s="86"/>
      <c r="X22" s="85"/>
      <c r="Y22" s="86"/>
      <c r="Z22" s="86"/>
      <c r="AA22" s="86"/>
      <c r="AB22" s="86"/>
      <c r="AC22" s="85"/>
      <c r="AD22" s="86"/>
      <c r="AE22" s="86"/>
      <c r="AF22" s="86"/>
      <c r="AG22" s="86"/>
      <c r="AH22" s="85"/>
      <c r="AI22" s="86"/>
      <c r="AJ22" s="86"/>
      <c r="AK22" s="86"/>
      <c r="AL22" s="86"/>
      <c r="AM22" s="85"/>
      <c r="AN22" s="86"/>
      <c r="AO22" s="86"/>
      <c r="AP22" s="86"/>
      <c r="AQ22" s="86"/>
    </row>
    <row r="23" spans="1:43" ht="14.85" customHeight="1">
      <c r="A23" s="316" t="s">
        <v>139</v>
      </c>
      <c r="B23" s="70"/>
      <c r="C23" s="227">
        <v>3381.8801514240722</v>
      </c>
      <c r="E23" s="227">
        <v>3410.7153031895878</v>
      </c>
      <c r="F23" s="227">
        <v>3471.3123621</v>
      </c>
      <c r="G23" s="227">
        <v>3552.2276429199992</v>
      </c>
      <c r="H23" s="227">
        <v>3555.800136117271</v>
      </c>
      <c r="J23" s="227">
        <v>3619.0427167338398</v>
      </c>
      <c r="K23" s="227">
        <v>3549.9203773029708</v>
      </c>
      <c r="L23" s="227">
        <v>3553.598464275959</v>
      </c>
      <c r="M23" s="227">
        <v>3550.6324346933598</v>
      </c>
      <c r="N23" s="70"/>
      <c r="O23" s="227">
        <v>3697.1961046429669</v>
      </c>
      <c r="P23" s="227">
        <v>3699.0137133299991</v>
      </c>
      <c r="Q23" s="227">
        <v>3725.0059040100004</v>
      </c>
      <c r="R23" s="227">
        <v>3751.7704985</v>
      </c>
      <c r="S23" s="70"/>
      <c r="T23" s="227">
        <v>3789.49961484</v>
      </c>
      <c r="U23" s="227"/>
      <c r="V23" s="227"/>
      <c r="W23" s="227"/>
      <c r="X23" s="70"/>
      <c r="Y23" s="227">
        <v>3410.7153031895878</v>
      </c>
      <c r="Z23" s="227">
        <v>3471.3123621</v>
      </c>
      <c r="AA23" s="227">
        <v>3552.2276429199992</v>
      </c>
      <c r="AB23" s="227">
        <v>3555.800136117271</v>
      </c>
      <c r="AC23" s="70"/>
      <c r="AD23" s="227">
        <v>3619.0427167338398</v>
      </c>
      <c r="AE23" s="227">
        <v>3549.9203773029708</v>
      </c>
      <c r="AF23" s="227">
        <v>3553.598464275959</v>
      </c>
      <c r="AG23" s="227">
        <f>+M23</f>
        <v>3550.6324346933598</v>
      </c>
      <c r="AH23" s="70"/>
      <c r="AI23" s="227">
        <v>3697.1961046429669</v>
      </c>
      <c r="AJ23" s="227">
        <v>3699.0137133299991</v>
      </c>
      <c r="AK23" s="227">
        <v>3725.0059040100004</v>
      </c>
      <c r="AL23" s="227">
        <v>3751.7704985</v>
      </c>
      <c r="AM23" s="70"/>
      <c r="AN23" s="227">
        <v>3789.49961484</v>
      </c>
      <c r="AO23" s="227"/>
      <c r="AP23" s="227"/>
      <c r="AQ23" s="227"/>
    </row>
    <row r="24" spans="1:43" ht="14.85" customHeight="1">
      <c r="A24" s="176" t="s">
        <v>111</v>
      </c>
      <c r="B24" s="70"/>
      <c r="C24" s="82">
        <v>3303.818846981796</v>
      </c>
      <c r="E24" s="82">
        <v>3360.8622299640533</v>
      </c>
      <c r="F24" s="82">
        <v>3435.6295229630155</v>
      </c>
      <c r="G24" s="82">
        <v>3493.2663524823397</v>
      </c>
      <c r="H24" s="82">
        <v>3485.5951807518845</v>
      </c>
      <c r="J24" s="82">
        <v>3520.1071857536781</v>
      </c>
      <c r="K24" s="82">
        <v>3547.2376319143923</v>
      </c>
      <c r="L24" s="82">
        <v>3534.0609804355972</v>
      </c>
      <c r="M24" s="82">
        <v>3506.3597271166136</v>
      </c>
      <c r="N24" s="70"/>
      <c r="O24" s="82">
        <v>3535.3840393213641</v>
      </c>
      <c r="P24" s="82">
        <v>3578.6376010624272</v>
      </c>
      <c r="Q24" s="82">
        <v>3611.5669687701575</v>
      </c>
      <c r="R24" s="82">
        <v>3667.5595494242466</v>
      </c>
      <c r="S24" s="70"/>
      <c r="T24" s="82">
        <v>3707.0633759768498</v>
      </c>
      <c r="U24" s="82"/>
      <c r="V24" s="82"/>
      <c r="W24" s="82"/>
      <c r="X24" s="70"/>
      <c r="Y24" s="82">
        <v>3360.8622299640533</v>
      </c>
      <c r="Z24" s="82">
        <v>3435.6295229630155</v>
      </c>
      <c r="AA24" s="82">
        <v>3493.2663524823397</v>
      </c>
      <c r="AB24" s="82">
        <v>3485.5951807518845</v>
      </c>
      <c r="AC24" s="70"/>
      <c r="AD24" s="82">
        <v>3520.1071857536781</v>
      </c>
      <c r="AE24" s="82">
        <v>3547.2376319143923</v>
      </c>
      <c r="AF24" s="82">
        <v>3534.0609804355972</v>
      </c>
      <c r="AG24" s="82">
        <f>+M24</f>
        <v>3506.3597271166136</v>
      </c>
      <c r="AH24" s="70"/>
      <c r="AI24" s="82">
        <v>3535.3840393213641</v>
      </c>
      <c r="AJ24" s="82">
        <v>3578.6376010624272</v>
      </c>
      <c r="AK24" s="82">
        <v>3611.5669687701575</v>
      </c>
      <c r="AL24" s="82">
        <v>3667.5595494242466</v>
      </c>
      <c r="AM24" s="70"/>
      <c r="AN24" s="82">
        <v>3707.0633759768498</v>
      </c>
      <c r="AO24" s="82"/>
      <c r="AP24" s="82"/>
      <c r="AQ24" s="82"/>
    </row>
    <row r="25" spans="1:43" ht="14.85" customHeight="1">
      <c r="A25" s="89" t="s">
        <v>184</v>
      </c>
      <c r="B25" s="70"/>
      <c r="C25" s="82">
        <v>1369.5616827630331</v>
      </c>
      <c r="E25" s="82">
        <v>349.19628582901095</v>
      </c>
      <c r="F25" s="82">
        <v>765.33887512889191</v>
      </c>
      <c r="G25" s="82">
        <v>1164.6423850234473</v>
      </c>
      <c r="H25" s="82">
        <v>1538.326185713453</v>
      </c>
      <c r="J25" s="82">
        <v>380.731455075192</v>
      </c>
      <c r="K25" s="82">
        <v>798.61776060927093</v>
      </c>
      <c r="L25" s="82">
        <v>1166.7292407612911</v>
      </c>
      <c r="M25" s="82">
        <v>1568.310471329951</v>
      </c>
      <c r="N25" s="70"/>
      <c r="O25" s="82">
        <v>418.12540806035099</v>
      </c>
      <c r="P25" s="82">
        <v>886.64552346248104</v>
      </c>
      <c r="Q25" s="82">
        <v>1329.7732367021044</v>
      </c>
      <c r="R25" s="82">
        <v>1817.0803135852464</v>
      </c>
      <c r="S25" s="70"/>
      <c r="T25" s="82">
        <v>443.76153474705012</v>
      </c>
      <c r="U25" s="82"/>
      <c r="V25" s="82"/>
      <c r="W25" s="82"/>
      <c r="X25" s="70"/>
      <c r="Y25" s="82">
        <v>349.19628582901095</v>
      </c>
      <c r="Z25" s="82">
        <v>416.14258929988097</v>
      </c>
      <c r="AA25" s="82">
        <v>399.30350989455542</v>
      </c>
      <c r="AB25" s="82">
        <v>373.68380069000568</v>
      </c>
      <c r="AC25" s="70"/>
      <c r="AD25" s="82">
        <v>380.731455075192</v>
      </c>
      <c r="AE25" s="82">
        <v>417.88630553407893</v>
      </c>
      <c r="AF25" s="82">
        <v>368.11148015202014</v>
      </c>
      <c r="AG25" s="82">
        <f>+M25-L25</f>
        <v>401.58123056865998</v>
      </c>
      <c r="AH25" s="70"/>
      <c r="AI25" s="82">
        <v>418.12540806035099</v>
      </c>
      <c r="AJ25" s="82">
        <v>468.52011540213005</v>
      </c>
      <c r="AK25" s="82">
        <v>443.1277132396234</v>
      </c>
      <c r="AL25" s="82">
        <v>487.30707688314192</v>
      </c>
      <c r="AM25" s="70"/>
      <c r="AN25" s="82">
        <v>443.76153474705012</v>
      </c>
      <c r="AO25" s="82"/>
      <c r="AP25" s="82"/>
      <c r="AQ25" s="82"/>
    </row>
    <row r="26" spans="1:43" ht="14.85" customHeight="1">
      <c r="A26" s="89" t="s">
        <v>185</v>
      </c>
      <c r="B26" s="70"/>
      <c r="C26" s="82">
        <v>5136.8276709467509</v>
      </c>
      <c r="E26" s="82">
        <v>5062.5247638474084</v>
      </c>
      <c r="F26" s="82">
        <v>5000.0637037200004</v>
      </c>
      <c r="G26" s="82">
        <v>5282.5169939600009</v>
      </c>
      <c r="H26" s="82">
        <v>5198.6947042333613</v>
      </c>
      <c r="J26" s="82">
        <v>5228.0926471511048</v>
      </c>
      <c r="K26" s="82">
        <v>5172.1790028273863</v>
      </c>
      <c r="L26" s="82">
        <v>5270.7748593988017</v>
      </c>
      <c r="M26" s="82">
        <v>5421.7495595739183</v>
      </c>
      <c r="N26" s="70"/>
      <c r="O26" s="82">
        <v>5460.190305409551</v>
      </c>
      <c r="P26" s="82">
        <v>5388.2521487719005</v>
      </c>
      <c r="Q26" s="82">
        <v>5341.9676601500005</v>
      </c>
      <c r="R26" s="82">
        <v>5390.9902477700007</v>
      </c>
      <c r="S26" s="70"/>
      <c r="T26" s="82">
        <v>5413.2905977600003</v>
      </c>
      <c r="U26" s="82"/>
      <c r="V26" s="82"/>
      <c r="W26" s="82"/>
      <c r="X26" s="70"/>
      <c r="Y26" s="82">
        <v>5062.5247638474084</v>
      </c>
      <c r="Z26" s="82">
        <v>5000.0637037200004</v>
      </c>
      <c r="AA26" s="82">
        <v>5282.5169939600009</v>
      </c>
      <c r="AB26" s="82">
        <v>5198.6947042333613</v>
      </c>
      <c r="AC26" s="70"/>
      <c r="AD26" s="82">
        <v>5228.0926471511048</v>
      </c>
      <c r="AE26" s="82">
        <v>5172.1790028273863</v>
      </c>
      <c r="AF26" s="82">
        <v>5270.7748593988017</v>
      </c>
      <c r="AG26" s="82">
        <f>+M26</f>
        <v>5421.7495595739183</v>
      </c>
      <c r="AH26" s="70"/>
      <c r="AI26" s="82">
        <v>5460.190305409551</v>
      </c>
      <c r="AJ26" s="82">
        <v>5388.2521487719005</v>
      </c>
      <c r="AK26" s="82">
        <v>5341.9676601500005</v>
      </c>
      <c r="AL26" s="82">
        <v>5390.9902477700007</v>
      </c>
      <c r="AM26" s="70"/>
      <c r="AN26" s="82">
        <v>5413.2905977600003</v>
      </c>
      <c r="AO26" s="82"/>
      <c r="AP26" s="82"/>
      <c r="AQ26" s="82"/>
    </row>
    <row r="27" spans="1:43" ht="14.85" customHeight="1">
      <c r="A27" s="89" t="s">
        <v>208</v>
      </c>
      <c r="B27" s="70"/>
      <c r="C27" s="82">
        <v>2929.192299955379</v>
      </c>
      <c r="E27" s="82">
        <v>2989.3635796637991</v>
      </c>
      <c r="F27" s="82">
        <v>3036.9506333373738</v>
      </c>
      <c r="G27" s="82">
        <v>3110.5730020989486</v>
      </c>
      <c r="H27" s="82">
        <v>3060.8534666077876</v>
      </c>
      <c r="J27" s="82">
        <v>3125.676515946453</v>
      </c>
      <c r="K27" s="82">
        <v>3120.2870303902209</v>
      </c>
      <c r="L27" s="82">
        <v>3043.9649158148977</v>
      </c>
      <c r="M27" s="82">
        <v>3033.3525156769465</v>
      </c>
      <c r="N27" s="70"/>
      <c r="O27" s="82">
        <v>3222.3590026015963</v>
      </c>
      <c r="P27" s="82">
        <v>3256.1146627126786</v>
      </c>
      <c r="Q27" s="82">
        <v>3267.4866658628644</v>
      </c>
      <c r="R27" s="82">
        <v>3272.2878710628725</v>
      </c>
      <c r="S27" s="70"/>
      <c r="T27" s="82">
        <v>3368.8495995130902</v>
      </c>
      <c r="U27" s="82"/>
      <c r="V27" s="82"/>
      <c r="W27" s="82"/>
      <c r="X27" s="70"/>
      <c r="Y27" s="82">
        <v>2989.3635796637991</v>
      </c>
      <c r="Z27" s="82">
        <v>3036.9506333373738</v>
      </c>
      <c r="AA27" s="82">
        <v>3110.5730020989486</v>
      </c>
      <c r="AB27" s="82">
        <v>3060.8534666077876</v>
      </c>
      <c r="AC27" s="70"/>
      <c r="AD27" s="82">
        <v>3125.676515946453</v>
      </c>
      <c r="AE27" s="82">
        <v>3120.2870303902209</v>
      </c>
      <c r="AF27" s="82">
        <v>3044.0174341058992</v>
      </c>
      <c r="AG27" s="82">
        <f>+M27</f>
        <v>3033.3525156769465</v>
      </c>
      <c r="AH27" s="70"/>
      <c r="AI27" s="82">
        <v>3222.3590026015963</v>
      </c>
      <c r="AJ27" s="82">
        <v>3256.1146627126786</v>
      </c>
      <c r="AK27" s="82">
        <v>3267.4866658628644</v>
      </c>
      <c r="AL27" s="82">
        <v>3272.2878710628725</v>
      </c>
      <c r="AM27" s="70"/>
      <c r="AN27" s="82">
        <v>3368.8495995130902</v>
      </c>
      <c r="AO27" s="82"/>
      <c r="AP27" s="82"/>
      <c r="AQ27" s="82"/>
    </row>
    <row r="28" spans="1:43" ht="14.85" customHeight="1">
      <c r="A28" s="94"/>
      <c r="B28" s="73"/>
      <c r="C28" s="85"/>
      <c r="E28" s="85"/>
      <c r="F28" s="85"/>
      <c r="G28" s="85"/>
      <c r="H28" s="85"/>
      <c r="J28" s="85"/>
      <c r="K28" s="85"/>
      <c r="L28" s="85"/>
      <c r="M28" s="85"/>
      <c r="N28" s="73"/>
      <c r="O28" s="85"/>
      <c r="P28" s="85"/>
      <c r="Q28" s="85"/>
      <c r="R28" s="85"/>
      <c r="S28" s="73"/>
      <c r="T28" s="85"/>
      <c r="U28" s="85"/>
      <c r="V28" s="85"/>
      <c r="W28" s="85"/>
      <c r="X28" s="73"/>
      <c r="Y28" s="85"/>
      <c r="Z28" s="85"/>
      <c r="AA28" s="85"/>
      <c r="AB28" s="85"/>
      <c r="AC28" s="73"/>
      <c r="AD28" s="85"/>
      <c r="AE28" s="85"/>
      <c r="AF28" s="85"/>
      <c r="AG28" s="85"/>
      <c r="AH28" s="73"/>
      <c r="AI28" s="85"/>
      <c r="AJ28" s="85"/>
      <c r="AK28" s="85"/>
      <c r="AL28" s="85"/>
      <c r="AM28" s="73"/>
      <c r="AN28" s="85"/>
      <c r="AO28" s="85"/>
      <c r="AP28" s="85"/>
      <c r="AQ28" s="85"/>
    </row>
    <row r="29" spans="1:43" ht="14.85" customHeight="1" thickBot="1">
      <c r="A29" s="95" t="s">
        <v>209</v>
      </c>
      <c r="B29" s="73"/>
      <c r="C29" s="79"/>
      <c r="E29" s="79"/>
      <c r="F29" s="79"/>
      <c r="G29" s="79"/>
      <c r="H29" s="79"/>
      <c r="J29" s="79"/>
      <c r="K29" s="79"/>
      <c r="L29" s="79"/>
      <c r="M29" s="79"/>
      <c r="N29" s="73"/>
      <c r="O29" s="79"/>
      <c r="P29" s="79"/>
      <c r="Q29" s="79"/>
      <c r="R29" s="79"/>
      <c r="S29" s="73"/>
      <c r="T29" s="79"/>
      <c r="U29" s="79"/>
      <c r="V29" s="79"/>
      <c r="W29" s="79"/>
      <c r="X29" s="73"/>
      <c r="Y29" s="79"/>
      <c r="Z29" s="79"/>
      <c r="AA29" s="79"/>
      <c r="AB29" s="79"/>
      <c r="AC29" s="73"/>
      <c r="AD29" s="79"/>
      <c r="AE29" s="79"/>
      <c r="AF29" s="79"/>
      <c r="AG29" s="79"/>
      <c r="AH29" s="73"/>
      <c r="AI29" s="79"/>
      <c r="AJ29" s="79"/>
      <c r="AK29" s="79"/>
      <c r="AL29" s="79"/>
      <c r="AM29" s="73"/>
      <c r="AN29" s="79"/>
      <c r="AO29" s="79"/>
      <c r="AP29" s="79"/>
      <c r="AQ29" s="79"/>
    </row>
    <row r="30" spans="1:43" ht="14.85" customHeight="1">
      <c r="A30" s="89" t="s">
        <v>210</v>
      </c>
      <c r="B30" s="70"/>
      <c r="C30" s="17">
        <v>2.9803057747384405E-2</v>
      </c>
      <c r="E30" s="17">
        <v>3.5485535584813911E-2</v>
      </c>
      <c r="F30" s="17">
        <v>3.6737056783988531E-2</v>
      </c>
      <c r="G30" s="17">
        <v>3.6734798941879677E-2</v>
      </c>
      <c r="H30" s="17">
        <v>3.754067205876558E-2</v>
      </c>
      <c r="J30" s="17">
        <v>3.8944439560161033E-2</v>
      </c>
      <c r="K30" s="17">
        <v>3.951783934464647E-2</v>
      </c>
      <c r="L30" s="17">
        <v>3.9146764241702742E-2</v>
      </c>
      <c r="M30" s="17">
        <v>3.8670358204190861E-2</v>
      </c>
      <c r="N30" s="70"/>
      <c r="O30" s="17">
        <v>3.699601629367124E-2</v>
      </c>
      <c r="P30" s="17">
        <v>3.7101906997799396E-2</v>
      </c>
      <c r="Q30" s="17">
        <v>3.7224699784855812E-2</v>
      </c>
      <c r="R30" s="17">
        <v>3.716430216940405E-2</v>
      </c>
      <c r="S30" s="70"/>
      <c r="T30" s="17">
        <v>3.7154257743564872E-2</v>
      </c>
      <c r="U30" s="17"/>
      <c r="V30" s="17"/>
      <c r="W30" s="17"/>
      <c r="X30" s="70"/>
      <c r="Y30" s="17">
        <v>3.5485535584813911E-2</v>
      </c>
      <c r="Z30" s="17">
        <v>3.7961750559542776E-2</v>
      </c>
      <c r="AA30" s="17">
        <v>3.8999029793714467E-2</v>
      </c>
      <c r="AB30" s="17">
        <v>3.8930668471449312E-2</v>
      </c>
      <c r="AC30" s="70"/>
      <c r="AD30" s="17">
        <v>3.8944439560161033E-2</v>
      </c>
      <c r="AE30" s="17">
        <v>3.9718230852992878E-2</v>
      </c>
      <c r="AF30" s="17">
        <v>3.9287395473816489E-2</v>
      </c>
      <c r="AG30" s="17">
        <v>3.8410530323710459E-2</v>
      </c>
      <c r="AH30" s="70"/>
      <c r="AI30" s="17">
        <v>3.699601629367124E-2</v>
      </c>
      <c r="AJ30" s="17">
        <v>3.6856140457978262E-2</v>
      </c>
      <c r="AK30" s="17">
        <v>3.7338703881975334E-2</v>
      </c>
      <c r="AL30" s="17">
        <v>3.7623713554093739E-2</v>
      </c>
      <c r="AM30" s="70"/>
      <c r="AN30" s="17">
        <v>3.7154257743564872E-2</v>
      </c>
      <c r="AO30" s="17"/>
      <c r="AP30" s="17"/>
      <c r="AQ30" s="17"/>
    </row>
    <row r="31" spans="1:43" ht="14.85" customHeight="1">
      <c r="A31" s="89" t="s">
        <v>187</v>
      </c>
      <c r="B31" s="70"/>
      <c r="C31" s="17">
        <v>0.67486976893153283</v>
      </c>
      <c r="E31" s="28">
        <v>0.64499477303533892</v>
      </c>
      <c r="F31" s="17">
        <v>0.61737226644753751</v>
      </c>
      <c r="G31" s="17">
        <v>0.60581916347395159</v>
      </c>
      <c r="H31" s="17">
        <v>0.60499094837527523</v>
      </c>
      <c r="J31" s="28">
        <v>0.6071425873779388</v>
      </c>
      <c r="K31" s="17">
        <v>0.62198021954949956</v>
      </c>
      <c r="L31" s="17">
        <v>0.60805744229636161</v>
      </c>
      <c r="M31" s="17">
        <v>0.60918461747527852</v>
      </c>
      <c r="N31" s="70"/>
      <c r="O31" s="28">
        <v>0.62968325786507873</v>
      </c>
      <c r="P31" s="17">
        <v>0.62826745052165689</v>
      </c>
      <c r="Q31" s="17">
        <v>0.61361903017558161</v>
      </c>
      <c r="R31" s="17">
        <v>0.61678728539816174</v>
      </c>
      <c r="S31" s="70"/>
      <c r="T31" s="28">
        <v>0.66744691975093084</v>
      </c>
      <c r="U31" s="17"/>
      <c r="V31" s="17"/>
      <c r="W31" s="17"/>
      <c r="X31" s="70"/>
      <c r="Y31" s="28">
        <v>0.64499477303533892</v>
      </c>
      <c r="Z31" s="17">
        <v>0.59169553308645539</v>
      </c>
      <c r="AA31" s="17">
        <v>0.58471741572412794</v>
      </c>
      <c r="AB31" s="17">
        <v>0.60266265510216921</v>
      </c>
      <c r="AC31" s="70"/>
      <c r="AD31" s="28">
        <v>0.6071425873779388</v>
      </c>
      <c r="AE31" s="17">
        <v>0.63632646044305918</v>
      </c>
      <c r="AF31" s="17">
        <v>0.58073186075925909</v>
      </c>
      <c r="AG31" s="17">
        <v>0.61248084769008337</v>
      </c>
      <c r="AH31" s="70"/>
      <c r="AI31" s="28">
        <v>0.62968325786507873</v>
      </c>
      <c r="AJ31" s="17">
        <v>0.62687461136283018</v>
      </c>
      <c r="AK31" s="17">
        <v>0.58542502741588287</v>
      </c>
      <c r="AL31" s="17">
        <v>0.62596670946196498</v>
      </c>
      <c r="AM31" s="70"/>
      <c r="AN31" s="28">
        <v>0.66744691975093084</v>
      </c>
      <c r="AO31" s="17"/>
      <c r="AP31" s="17"/>
      <c r="AQ31" s="17"/>
    </row>
    <row r="32" spans="1:43" ht="14.85" customHeight="1">
      <c r="A32" s="59" t="s">
        <v>188</v>
      </c>
      <c r="B32" s="70"/>
      <c r="C32" s="17">
        <v>-3.4692504189838083E-3</v>
      </c>
      <c r="E32" s="17">
        <v>-9.94768622053563E-4</v>
      </c>
      <c r="F32" s="17">
        <v>-2.0243431787514668E-3</v>
      </c>
      <c r="G32" s="17">
        <v>-2.0448667851176369E-3</v>
      </c>
      <c r="H32" s="17">
        <v>-2.5457289164395542E-3</v>
      </c>
      <c r="J32" s="17">
        <v>-1.459059073726733E-3</v>
      </c>
      <c r="K32" s="17">
        <v>-3.3138755524670114E-3</v>
      </c>
      <c r="L32" s="17">
        <v>-5.3241630541352803E-3</v>
      </c>
      <c r="M32" s="17">
        <v>-7.7796167822707955E-3</v>
      </c>
      <c r="N32" s="70"/>
      <c r="O32" s="17">
        <v>-9.8687205689638709E-4</v>
      </c>
      <c r="P32" s="17">
        <v>-3.0639563969180475E-3</v>
      </c>
      <c r="Q32" s="17">
        <v>-5.3971495846312197E-3</v>
      </c>
      <c r="R32" s="17">
        <v>-7.3724168171119455E-3</v>
      </c>
      <c r="S32" s="70"/>
      <c r="T32" s="17">
        <v>-1.2846592463243618E-3</v>
      </c>
      <c r="U32" s="17"/>
      <c r="V32" s="17"/>
      <c r="W32" s="17"/>
      <c r="X32" s="70"/>
      <c r="Y32" s="17">
        <v>-9.94768622053563E-4</v>
      </c>
      <c r="Z32" s="17">
        <v>-1.0390870358726256E-3</v>
      </c>
      <c r="AA32" s="17">
        <v>-6.2171253143232706E-5</v>
      </c>
      <c r="AB32" s="17">
        <v>-4.9471376734872084E-4</v>
      </c>
      <c r="AC32" s="70"/>
      <c r="AD32" s="17">
        <v>-1.459059073726733E-3</v>
      </c>
      <c r="AE32" s="17">
        <v>-1.8277492365816779E-3</v>
      </c>
      <c r="AF32" s="17">
        <v>-2.0359929078256067E-3</v>
      </c>
      <c r="AG32" s="17">
        <v>-2.3764366745101717E-3</v>
      </c>
      <c r="AH32" s="70"/>
      <c r="AI32" s="17">
        <v>-9.8687205689638709E-4</v>
      </c>
      <c r="AJ32" s="311">
        <v>-2.0752037899900832E-3</v>
      </c>
      <c r="AK32" s="17">
        <v>-2.3524057847593683E-3</v>
      </c>
      <c r="AL32" s="17">
        <v>-2.0220310175253992E-3</v>
      </c>
      <c r="AM32" s="70"/>
      <c r="AN32" s="17">
        <v>-1.2846592463243618E-3</v>
      </c>
      <c r="AO32" s="311"/>
      <c r="AP32" s="17"/>
      <c r="AQ32" s="17"/>
    </row>
    <row r="33" spans="1:43" ht="14.85" customHeight="1">
      <c r="A33" s="59" t="s">
        <v>189</v>
      </c>
      <c r="B33" s="70"/>
      <c r="C33" s="17"/>
      <c r="E33" s="17"/>
      <c r="F33" s="17"/>
      <c r="G33" s="17"/>
      <c r="H33" s="17"/>
      <c r="J33" s="17"/>
      <c r="K33" s="17"/>
      <c r="L33" s="17">
        <v>-7.0952265916821673E-3</v>
      </c>
      <c r="M33" s="17">
        <v>-1.0279801027787144E-2</v>
      </c>
      <c r="N33" s="70"/>
      <c r="O33" s="17">
        <v>-1.3105932704245192E-3</v>
      </c>
      <c r="P33" s="17">
        <v>-4.0130645056349456E-3</v>
      </c>
      <c r="Q33" s="17">
        <v>-7.0709330488568159E-3</v>
      </c>
      <c r="R33" s="17">
        <v>-9.5604214449655726E-3</v>
      </c>
      <c r="S33" s="70"/>
      <c r="T33" s="17">
        <v>-1.6626461938774931E-3</v>
      </c>
      <c r="U33" s="17"/>
      <c r="V33" s="17"/>
      <c r="W33" s="17"/>
      <c r="X33" s="70"/>
      <c r="Y33" s="17"/>
      <c r="Z33" s="17"/>
      <c r="AA33" s="17"/>
      <c r="AB33" s="17"/>
      <c r="AC33" s="70"/>
      <c r="AD33" s="17"/>
      <c r="AE33" s="17"/>
      <c r="AF33" s="17">
        <v>-2.7123852814635312E-3</v>
      </c>
      <c r="AG33" s="17">
        <v>-3.1405839764988477E-3</v>
      </c>
      <c r="AH33" s="70"/>
      <c r="AI33" s="17">
        <v>-1.3105932704245192E-3</v>
      </c>
      <c r="AJ33" s="17">
        <v>-2.7180304132086077E-3</v>
      </c>
      <c r="AK33" s="17">
        <v>-3.0819423377003788E-3</v>
      </c>
      <c r="AL33" s="17">
        <v>-2.6221345295433596E-3</v>
      </c>
      <c r="AM33" s="70"/>
      <c r="AN33" s="17">
        <v>-1.6626461938774931E-3</v>
      </c>
      <c r="AO33" s="17"/>
      <c r="AP33" s="17"/>
      <c r="AQ33" s="17"/>
    </row>
    <row r="34" spans="1:43" ht="14.85" customHeight="1">
      <c r="A34" s="89" t="s">
        <v>118</v>
      </c>
      <c r="B34" s="70"/>
      <c r="C34" s="17">
        <v>0.66391018198256213</v>
      </c>
      <c r="E34" s="17">
        <v>0.68348051642351626</v>
      </c>
      <c r="F34" s="17">
        <v>0.70604684886950331</v>
      </c>
      <c r="G34" s="17">
        <v>0.68451182492829621</v>
      </c>
      <c r="H34" s="17">
        <v>0.69332091033698706</v>
      </c>
      <c r="J34" s="17">
        <v>0.69457509699079412</v>
      </c>
      <c r="K34" s="17">
        <v>0.7049354081045669</v>
      </c>
      <c r="L34" s="17">
        <v>0.68637159253681002</v>
      </c>
      <c r="M34" s="17">
        <v>0.66282735878311527</v>
      </c>
      <c r="N34" s="70"/>
      <c r="O34" s="17">
        <v>0.66315315554951038</v>
      </c>
      <c r="P34" s="17">
        <v>0.68286810603907677</v>
      </c>
      <c r="Q34" s="17">
        <v>0.69038123193928891</v>
      </c>
      <c r="R34" s="17">
        <v>0.69993189523984523</v>
      </c>
      <c r="S34" s="70"/>
      <c r="T34" s="17">
        <v>0.70048911667418912</v>
      </c>
      <c r="U34" s="17"/>
      <c r="V34" s="17"/>
      <c r="W34" s="17"/>
      <c r="X34" s="70"/>
      <c r="Y34" s="17">
        <v>0.68348051642351626</v>
      </c>
      <c r="Z34" s="17">
        <v>0.70604684886950331</v>
      </c>
      <c r="AA34" s="17">
        <v>0.68451182492829621</v>
      </c>
      <c r="AB34" s="17">
        <v>0.69332091033698706</v>
      </c>
      <c r="AC34" s="70"/>
      <c r="AD34" s="17">
        <v>0.69457509699079412</v>
      </c>
      <c r="AE34" s="17">
        <v>0.7049354081045669</v>
      </c>
      <c r="AF34" s="17">
        <v>0.68637159253681002</v>
      </c>
      <c r="AG34" s="17">
        <v>0.66282735878311527</v>
      </c>
      <c r="AH34" s="70"/>
      <c r="AI34" s="17">
        <v>0.66315315554951038</v>
      </c>
      <c r="AJ34" s="17">
        <v>0.68286810603907677</v>
      </c>
      <c r="AK34" s="17">
        <v>0.69038123193928891</v>
      </c>
      <c r="AL34" s="17">
        <v>0.69993189523984523</v>
      </c>
      <c r="AM34" s="70"/>
      <c r="AN34" s="17">
        <v>0.70048911667418912</v>
      </c>
      <c r="AO34" s="17"/>
      <c r="AP34" s="17"/>
      <c r="AQ34" s="17"/>
    </row>
    <row r="35" spans="1:43" ht="14.85" customHeight="1">
      <c r="A35" s="89" t="s">
        <v>190</v>
      </c>
      <c r="B35" s="70"/>
      <c r="C35" s="302">
        <v>3.2500573825827044E-2</v>
      </c>
      <c r="D35" s="304"/>
      <c r="E35" s="302">
        <v>3.3543537345107018E-2</v>
      </c>
      <c r="F35" s="302">
        <v>3.3166553411840355E-2</v>
      </c>
      <c r="G35" s="302">
        <v>3.0756448416717874E-2</v>
      </c>
      <c r="H35" s="302">
        <v>2.793585764226526E-2</v>
      </c>
      <c r="I35" s="304"/>
      <c r="J35" s="302">
        <v>2.9419413948496401E-2</v>
      </c>
      <c r="K35" s="302">
        <v>2.8272932901872144E-2</v>
      </c>
      <c r="L35" s="303">
        <v>2.8644826373723703E-2</v>
      </c>
      <c r="M35" s="302">
        <v>2.8909493556585907E-2</v>
      </c>
      <c r="N35" s="299"/>
      <c r="O35" s="17">
        <v>2.9831383809753996E-2</v>
      </c>
      <c r="P35" s="17">
        <v>2.9097078526246687E-2</v>
      </c>
      <c r="Q35" s="17">
        <v>2.858131256911604E-2</v>
      </c>
      <c r="R35" s="17">
        <v>2.5232856953126239E-2</v>
      </c>
      <c r="S35" s="299"/>
      <c r="T35" s="17">
        <v>2.6424018252605531E-2</v>
      </c>
      <c r="U35" s="17"/>
      <c r="V35" s="17"/>
      <c r="W35" s="17"/>
      <c r="X35" s="299"/>
      <c r="Y35" s="302">
        <v>3.3543537345107018E-2</v>
      </c>
      <c r="Z35" s="302">
        <v>3.3166553411840355E-2</v>
      </c>
      <c r="AA35" s="302">
        <v>3.0756448416717874E-2</v>
      </c>
      <c r="AB35" s="302">
        <v>2.793585764226526E-2</v>
      </c>
      <c r="AC35" s="299"/>
      <c r="AD35" s="302">
        <v>2.9419413948496401E-2</v>
      </c>
      <c r="AE35" s="302">
        <v>2.8272932901872144E-2</v>
      </c>
      <c r="AF35" s="303">
        <v>2.8644826373723703E-2</v>
      </c>
      <c r="AG35" s="302">
        <v>2.8909493556585907E-2</v>
      </c>
      <c r="AH35" s="299"/>
      <c r="AI35" s="17">
        <v>2.9831383809753996E-2</v>
      </c>
      <c r="AJ35" s="17">
        <v>2.9097078526246687E-2</v>
      </c>
      <c r="AK35" s="17">
        <v>2.858131256911604E-2</v>
      </c>
      <c r="AL35" s="17">
        <v>2.5232856953126239E-2</v>
      </c>
      <c r="AM35" s="299"/>
      <c r="AN35" s="17">
        <v>2.6424018252605531E-2</v>
      </c>
      <c r="AO35" s="17"/>
      <c r="AP35" s="17"/>
      <c r="AQ35" s="17"/>
    </row>
    <row r="36" spans="1:43" ht="14.85" customHeight="1">
      <c r="A36" s="89" t="s">
        <v>121</v>
      </c>
      <c r="B36" s="70"/>
      <c r="C36" s="17">
        <v>0.75390232691508541</v>
      </c>
      <c r="E36" s="17">
        <v>0.76975536894246199</v>
      </c>
      <c r="F36" s="17">
        <v>0.78013696875040262</v>
      </c>
      <c r="G36" s="17">
        <v>0.79214288801083299</v>
      </c>
      <c r="H36" s="17">
        <v>0.80892402289520171</v>
      </c>
      <c r="J36" s="17">
        <v>0.8136095672958108</v>
      </c>
      <c r="K36" s="17">
        <v>0.8067823499140081</v>
      </c>
      <c r="L36" s="17">
        <v>0.80779433674667034</v>
      </c>
      <c r="M36" s="17">
        <v>0.79952727955607972</v>
      </c>
      <c r="N36" s="70"/>
      <c r="O36" s="17">
        <v>0.80884927728488509</v>
      </c>
      <c r="P36" s="17">
        <v>0.80817713783379996</v>
      </c>
      <c r="Q36" s="17">
        <v>0.82158878148361969</v>
      </c>
      <c r="R36" s="17">
        <v>0.81726323525500566</v>
      </c>
      <c r="S36" s="70"/>
      <c r="T36" s="17">
        <v>0.81943417165940136</v>
      </c>
      <c r="U36" s="17"/>
      <c r="V36" s="17"/>
      <c r="W36" s="17"/>
      <c r="X36" s="70"/>
      <c r="Y36" s="17">
        <v>0.76975536894246199</v>
      </c>
      <c r="Z36" s="17">
        <v>0.78013696875040262</v>
      </c>
      <c r="AA36" s="17">
        <v>0.79214288801083299</v>
      </c>
      <c r="AB36" s="17">
        <v>0.80892402289520171</v>
      </c>
      <c r="AC36" s="70"/>
      <c r="AD36" s="17">
        <v>0.8136095672958108</v>
      </c>
      <c r="AE36" s="17">
        <v>0.8067823499140081</v>
      </c>
      <c r="AF36" s="17">
        <v>0.80779433674667034</v>
      </c>
      <c r="AG36" s="17">
        <v>0.79952727955607972</v>
      </c>
      <c r="AH36" s="70"/>
      <c r="AI36" s="17">
        <v>0.80884927728488509</v>
      </c>
      <c r="AJ36" s="17">
        <v>0.80817713783379996</v>
      </c>
      <c r="AK36" s="17">
        <v>0.82158878148361969</v>
      </c>
      <c r="AL36" s="17">
        <v>0.81726323525500566</v>
      </c>
      <c r="AM36" s="70"/>
      <c r="AN36" s="17">
        <v>0.81943417165940136</v>
      </c>
      <c r="AO36" s="17"/>
      <c r="AP36" s="17"/>
      <c r="AQ36" s="17"/>
    </row>
    <row r="37" spans="1:43" ht="14.85" customHeight="1">
      <c r="A37" s="89" t="s">
        <v>191</v>
      </c>
      <c r="B37" s="70"/>
      <c r="C37" s="17">
        <v>5.0434384827893169E-2</v>
      </c>
      <c r="E37" s="17">
        <v>5.7344538232994742E-2</v>
      </c>
      <c r="F37" s="17">
        <v>5.8253642560276743E-2</v>
      </c>
      <c r="G37" s="17">
        <v>5.9384988364741091E-2</v>
      </c>
      <c r="H37" s="17">
        <v>6.0713525062896519E-2</v>
      </c>
      <c r="J37" s="17">
        <v>6.3719067901930077E-2</v>
      </c>
      <c r="K37" s="17">
        <v>6.4288926350068845E-2</v>
      </c>
      <c r="L37" s="17">
        <v>6.4723365524808549E-2</v>
      </c>
      <c r="M37" s="17">
        <v>6.5020836358260364E-2</v>
      </c>
      <c r="N37" s="70"/>
      <c r="O37" s="17">
        <v>6.3920468459492702E-2</v>
      </c>
      <c r="P37" s="17">
        <v>6.3299505305357481E-2</v>
      </c>
      <c r="Q37" s="17">
        <v>6.2701422194180276E-2</v>
      </c>
      <c r="R37" s="17">
        <v>6.2012817640524041E-2</v>
      </c>
      <c r="S37" s="70"/>
      <c r="T37" s="17">
        <v>6.0184954500732989E-2</v>
      </c>
      <c r="U37" s="17"/>
      <c r="V37" s="17"/>
      <c r="W37" s="17"/>
      <c r="X37" s="70"/>
      <c r="Y37" s="17">
        <v>5.7344538232994742E-2</v>
      </c>
      <c r="Z37" s="17">
        <v>5.9280191181206116E-2</v>
      </c>
      <c r="AA37" s="17">
        <v>6.1392090414772477E-2</v>
      </c>
      <c r="AB37" s="17">
        <v>6.2706973251501985E-2</v>
      </c>
      <c r="AC37" s="70"/>
      <c r="AD37" s="17">
        <v>6.3719067901930077E-2</v>
      </c>
      <c r="AE37" s="17">
        <v>6.4786667195714562E-2</v>
      </c>
      <c r="AF37" s="17">
        <v>6.4775250690887756E-2</v>
      </c>
      <c r="AG37" s="17">
        <v>6.4694638140082264E-2</v>
      </c>
      <c r="AH37" s="70"/>
      <c r="AI37" s="17">
        <v>6.3920468459492702E-2</v>
      </c>
      <c r="AJ37" s="17">
        <v>6.2813985999390948E-2</v>
      </c>
      <c r="AK37" s="17">
        <v>6.1476634410089596E-2</v>
      </c>
      <c r="AL37" s="17">
        <v>6.0533913416787183E-2</v>
      </c>
      <c r="AM37" s="70"/>
      <c r="AN37" s="17">
        <v>6.0184954500732989E-2</v>
      </c>
      <c r="AO37" s="17"/>
      <c r="AP37" s="17"/>
      <c r="AQ37" s="17"/>
    </row>
    <row r="38" spans="1:43" ht="14.85" customHeight="1">
      <c r="A38" s="100" t="s">
        <v>202</v>
      </c>
    </row>
    <row r="39" spans="1:43" s="112" customFormat="1" ht="14.85" customHeight="1">
      <c r="A39" s="100" t="s">
        <v>211</v>
      </c>
      <c r="B39" s="113"/>
      <c r="C39" s="113"/>
      <c r="E39" s="246"/>
      <c r="F39" s="113"/>
      <c r="G39" s="113"/>
      <c r="H39" s="113"/>
      <c r="J39" s="246"/>
      <c r="K39" s="113"/>
      <c r="L39" s="113"/>
      <c r="M39" s="113"/>
      <c r="N39" s="113"/>
      <c r="O39" s="246"/>
      <c r="P39" s="113"/>
      <c r="Q39" s="113"/>
      <c r="R39" s="113"/>
      <c r="S39" s="113"/>
      <c r="T39" s="246"/>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row>
    <row r="40" spans="1:43">
      <c r="E40" s="246"/>
      <c r="F40" s="246"/>
      <c r="J40" s="246"/>
      <c r="K40" s="246"/>
      <c r="O40" s="246"/>
      <c r="P40" s="246"/>
      <c r="T40" s="246"/>
      <c r="U40" s="246"/>
    </row>
    <row r="41" spans="1:43">
      <c r="E41" s="239"/>
      <c r="J41" s="239"/>
      <c r="O41" s="239"/>
      <c r="T41" s="239"/>
    </row>
  </sheetData>
  <mergeCells count="8">
    <mergeCell ref="AN6:AQ6"/>
    <mergeCell ref="E6:H6"/>
    <mergeCell ref="AI6:AL6"/>
    <mergeCell ref="AD6:AG6"/>
    <mergeCell ref="O6:R6"/>
    <mergeCell ref="J6:M6"/>
    <mergeCell ref="Y6:AB6"/>
    <mergeCell ref="T6:W6"/>
  </mergeCells>
  <conditionalFormatting sqref="B7:B37 X7:X37">
    <cfRule type="containsErrors" dxfId="36" priority="38">
      <formula>ISERROR(B7)</formula>
    </cfRule>
  </conditionalFormatting>
  <conditionalFormatting sqref="C15">
    <cfRule type="containsErrors" dxfId="35" priority="622">
      <formula>ISERROR(C15)</formula>
    </cfRule>
  </conditionalFormatting>
  <conditionalFormatting sqref="E15">
    <cfRule type="containsErrors" dxfId="34" priority="129">
      <formula>ISERROR(E15)</formula>
    </cfRule>
  </conditionalFormatting>
  <conditionalFormatting sqref="F7:F29">
    <cfRule type="containsErrors" dxfId="33" priority="37">
      <formula>ISERROR(F7)</formula>
    </cfRule>
  </conditionalFormatting>
  <conditionalFormatting sqref="G15:H15">
    <cfRule type="containsErrors" dxfId="32" priority="117">
      <formula>ISERROR(G15)</formula>
    </cfRule>
  </conditionalFormatting>
  <conditionalFormatting sqref="J15">
    <cfRule type="containsErrors" dxfId="31" priority="45">
      <formula>ISERROR(J15)</formula>
    </cfRule>
  </conditionalFormatting>
  <conditionalFormatting sqref="K7:K29">
    <cfRule type="containsErrors" dxfId="30" priority="35">
      <formula>ISERROR(K7)</formula>
    </cfRule>
  </conditionalFormatting>
  <conditionalFormatting sqref="L15:M15">
    <cfRule type="containsErrors" dxfId="29" priority="75">
      <formula>ISERROR(L15)</formula>
    </cfRule>
  </conditionalFormatting>
  <conditionalFormatting sqref="N7:N37">
    <cfRule type="containsErrors" dxfId="28" priority="18">
      <formula>ISERROR(N7)</formula>
    </cfRule>
  </conditionalFormatting>
  <conditionalFormatting sqref="O15">
    <cfRule type="containsErrors" dxfId="27" priority="29">
      <formula>ISERROR(O15)</formula>
    </cfRule>
  </conditionalFormatting>
  <conditionalFormatting sqref="P7:P29">
    <cfRule type="containsErrors" dxfId="26" priority="26">
      <formula>ISERROR(P7)</formula>
    </cfRule>
  </conditionalFormatting>
  <conditionalFormatting sqref="Q15:R15">
    <cfRule type="containsErrors" dxfId="25" priority="30">
      <formula>ISERROR(Q15)</formula>
    </cfRule>
  </conditionalFormatting>
  <conditionalFormatting sqref="S7:S37">
    <cfRule type="containsErrors" dxfId="24" priority="13">
      <formula>ISERROR(S7)</formula>
    </cfRule>
  </conditionalFormatting>
  <conditionalFormatting sqref="T15">
    <cfRule type="containsErrors" dxfId="23" priority="11">
      <formula>ISERROR(T15)</formula>
    </cfRule>
  </conditionalFormatting>
  <conditionalFormatting sqref="U7:U29">
    <cfRule type="containsErrors" dxfId="22" priority="9">
      <formula>ISERROR(U7)</formula>
    </cfRule>
  </conditionalFormatting>
  <conditionalFormatting sqref="V15:W15">
    <cfRule type="containsErrors" dxfId="21" priority="12">
      <formula>ISERROR(V15)</formula>
    </cfRule>
  </conditionalFormatting>
  <conditionalFormatting sqref="Y15">
    <cfRule type="containsErrors" dxfId="20" priority="89">
      <formula>ISERROR(Y15)</formula>
    </cfRule>
  </conditionalFormatting>
  <conditionalFormatting sqref="Z7:Z29">
    <cfRule type="containsErrors" dxfId="19" priority="36">
      <formula>ISERROR(Z7)</formula>
    </cfRule>
  </conditionalFormatting>
  <conditionalFormatting sqref="Z31">
    <cfRule type="containsErrors" dxfId="18" priority="93">
      <formula>ISERROR(Z31)</formula>
    </cfRule>
  </conditionalFormatting>
  <conditionalFormatting sqref="AA15:AB15">
    <cfRule type="containsErrors" dxfId="17" priority="91">
      <formula>ISERROR(AA15)</formula>
    </cfRule>
  </conditionalFormatting>
  <conditionalFormatting sqref="AC7:AC37">
    <cfRule type="containsErrors" dxfId="16" priority="17">
      <formula>ISERROR(AC7)</formula>
    </cfRule>
  </conditionalFormatting>
  <conditionalFormatting sqref="AD15">
    <cfRule type="containsErrors" dxfId="15" priority="46">
      <formula>ISERROR(AD15)</formula>
    </cfRule>
  </conditionalFormatting>
  <conditionalFormatting sqref="AE7:AE29">
    <cfRule type="containsErrors" dxfId="14" priority="34">
      <formula>ISERROR(AE7)</formula>
    </cfRule>
  </conditionalFormatting>
  <conditionalFormatting sqref="AE31">
    <cfRule type="containsErrors" dxfId="13" priority="50">
      <formula>ISERROR(AE31)</formula>
    </cfRule>
  </conditionalFormatting>
  <conditionalFormatting sqref="AF15:AG15">
    <cfRule type="containsErrors" dxfId="12" priority="48">
      <formula>ISERROR(AF15)</formula>
    </cfRule>
  </conditionalFormatting>
  <conditionalFormatting sqref="AH7:AH37">
    <cfRule type="containsErrors" dxfId="11" priority="16">
      <formula>ISERROR(AH7)</formula>
    </cfRule>
  </conditionalFormatting>
  <conditionalFormatting sqref="AI15">
    <cfRule type="containsErrors" dxfId="10" priority="19">
      <formula>ISERROR(AI15)</formula>
    </cfRule>
  </conditionalFormatting>
  <conditionalFormatting sqref="AJ7:AJ29">
    <cfRule type="containsErrors" dxfId="9" priority="20">
      <formula>ISERROR(AJ7)</formula>
    </cfRule>
  </conditionalFormatting>
  <conditionalFormatting sqref="AJ31">
    <cfRule type="containsErrors" dxfId="8" priority="24">
      <formula>ISERROR(AJ31)</formula>
    </cfRule>
  </conditionalFormatting>
  <conditionalFormatting sqref="AK15:AL15">
    <cfRule type="containsErrors" dxfId="7" priority="15">
      <formula>ISERROR(AK15)</formula>
    </cfRule>
  </conditionalFormatting>
  <conditionalFormatting sqref="AK35:AL35">
    <cfRule type="containsErrors" dxfId="6" priority="14">
      <formula>ISERROR(AK35)</formula>
    </cfRule>
  </conditionalFormatting>
  <conditionalFormatting sqref="AM7:AM37">
    <cfRule type="containsErrors" dxfId="5" priority="5">
      <formula>ISERROR(AM7)</formula>
    </cfRule>
  </conditionalFormatting>
  <conditionalFormatting sqref="AN15">
    <cfRule type="containsErrors" dxfId="4" priority="1">
      <formula>ISERROR(AN15)</formula>
    </cfRule>
  </conditionalFormatting>
  <conditionalFormatting sqref="AO7:AO29">
    <cfRule type="containsErrors" dxfId="3" priority="2">
      <formula>ISERROR(AO7)</formula>
    </cfRule>
  </conditionalFormatting>
  <conditionalFormatting sqref="AO31">
    <cfRule type="containsErrors" dxfId="2" priority="8">
      <formula>ISERROR(AO31)</formula>
    </cfRule>
  </conditionalFormatting>
  <conditionalFormatting sqref="AP15:AQ15">
    <cfRule type="containsErrors" dxfId="1" priority="4">
      <formula>ISERROR(AP15)</formula>
    </cfRule>
  </conditionalFormatting>
  <conditionalFormatting sqref="AP35:AQ35">
    <cfRule type="containsErrors" dxfId="0" priority="3">
      <formula>ISERROR(AP35)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0EE5C-12C3-4172-A5D2-643BC06C7144}">
  <sheetPr>
    <tabColor theme="7"/>
    <pageSetUpPr fitToPage="1"/>
  </sheetPr>
  <dimension ref="A1:H39"/>
  <sheetViews>
    <sheetView showGridLines="0" zoomScale="85" zoomScaleNormal="85" workbookViewId="0">
      <selection activeCell="A7" sqref="A7"/>
    </sheetView>
  </sheetViews>
  <sheetFormatPr defaultColWidth="9.42578125" defaultRowHeight="16.5"/>
  <cols>
    <col min="1" max="1" width="98.42578125" style="116" customWidth="1"/>
    <col min="2" max="6" width="12.42578125" style="116" customWidth="1"/>
    <col min="7" max="16384" width="9.42578125" style="116"/>
  </cols>
  <sheetData>
    <row r="1" spans="1:6" ht="27.75">
      <c r="A1" s="152" t="str">
        <f>CONTENT!$A$1</f>
        <v>ADDIKO GROUP - KEY FINANCIAL DATA</v>
      </c>
      <c r="B1" s="142"/>
      <c r="C1" s="142"/>
      <c r="D1" s="142"/>
      <c r="E1" s="142"/>
      <c r="F1" s="142"/>
    </row>
    <row r="2" spans="1:6" ht="18">
      <c r="A2" s="159" t="str">
        <f>CONTENT!$A$2</f>
        <v>Last update: 13 May 2026</v>
      </c>
      <c r="B2" s="160"/>
      <c r="C2" s="142"/>
      <c r="D2" s="160"/>
      <c r="E2" s="142"/>
      <c r="F2" s="142"/>
    </row>
    <row r="6" spans="1:6" ht="18.75">
      <c r="A6" s="153" t="str">
        <f>CONTENT!$A$6</f>
        <v>Quarterly data - 1Q26 Results</v>
      </c>
    </row>
    <row r="10" spans="1:6" ht="18">
      <c r="A10" s="149" t="s">
        <v>26</v>
      </c>
    </row>
    <row r="11" spans="1:6" ht="18">
      <c r="A11" s="158" t="s">
        <v>27</v>
      </c>
    </row>
    <row r="12" spans="1:6" ht="18">
      <c r="A12" s="158" t="s">
        <v>28</v>
      </c>
    </row>
    <row r="13" spans="1:6" ht="18">
      <c r="A13" s="158"/>
    </row>
    <row r="14" spans="1:6" ht="18">
      <c r="A14" s="158"/>
    </row>
    <row r="15" spans="1:6" ht="18">
      <c r="A15" s="158"/>
    </row>
    <row r="16" spans="1:6" ht="18">
      <c r="A16" s="158"/>
    </row>
    <row r="17" spans="1:1" ht="18">
      <c r="A17" s="158"/>
    </row>
    <row r="18" spans="1:1" ht="18">
      <c r="A18" s="158"/>
    </row>
    <row r="19" spans="1:1" ht="18">
      <c r="A19" s="158"/>
    </row>
    <row r="39" spans="1:8" s="142" customFormat="1" ht="47.25" customHeight="1">
      <c r="A39" s="330" t="str">
        <f>CONTENT!$A$40</f>
        <v>File optimised for data processing, not for printing.
For fields that contain zero values or null, data is not available.
Figures could be slightly different from financial report and presentation due to roundings.</v>
      </c>
      <c r="B39" s="330"/>
      <c r="C39" s="330"/>
      <c r="D39" s="330"/>
      <c r="E39" s="330"/>
      <c r="F39" s="146"/>
      <c r="G39" s="147"/>
      <c r="H39" s="147"/>
    </row>
  </sheetData>
  <mergeCells count="1">
    <mergeCell ref="A39:E39"/>
  </mergeCells>
  <hyperlinks>
    <hyperlink ref="A11" location="Glossary!A1" display="Glossary" xr:uid="{2BB579F3-A0ED-4A2D-A001-8B602212C04E}"/>
    <hyperlink ref="A12" location="Disclaimer!A1" display="Disclaimer" xr:uid="{665B3D31-2CB8-4109-AB90-1821E9AD1A1D}"/>
  </hyperlinks>
  <printOptions horizontalCentered="1" verticalCentered="1"/>
  <pageMargins left="0.23622047244094491" right="0.23622047244094491" top="0.74803149606299213" bottom="0.74803149606299213" header="0.31496062992125984" footer="0.31496062992125984"/>
  <pageSetup paperSize="9" scale="71" orientation="landscape" r:id="rId1"/>
  <headerFooter>
    <oddHeader>&amp;LAddiko Bank AG&amp;R&amp;A</oddHeader>
    <oddFooter>&amp;C_x000D_&amp;1#&amp;"Calibri"&amp;10&amp;K000000 This document is classified as: INTERNAL</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pageSetUpPr fitToPage="1"/>
  </sheetPr>
  <dimension ref="A1:B47"/>
  <sheetViews>
    <sheetView showGridLines="0" topLeftCell="A6" zoomScale="85" zoomScaleNormal="85" zoomScaleSheetLayoutView="75" workbookViewId="0">
      <selection activeCell="B17" sqref="B17"/>
    </sheetView>
  </sheetViews>
  <sheetFormatPr defaultColWidth="11.42578125" defaultRowHeight="16.5"/>
  <cols>
    <col min="1" max="1" width="41.42578125" style="116" customWidth="1"/>
    <col min="2" max="2" width="100.5703125" style="116" customWidth="1"/>
    <col min="3" max="16384" width="11.42578125" style="116"/>
  </cols>
  <sheetData>
    <row r="1" spans="1:2" ht="27.75">
      <c r="A1" s="152" t="s">
        <v>214</v>
      </c>
      <c r="B1" s="142"/>
    </row>
    <row r="2" spans="1:2">
      <c r="A2" s="117"/>
      <c r="B2" s="142"/>
    </row>
    <row r="3" spans="1:2">
      <c r="A3" s="142"/>
      <c r="B3" s="142"/>
    </row>
    <row r="4" spans="1:2">
      <c r="A4" s="142"/>
      <c r="B4" s="142"/>
    </row>
    <row r="6" spans="1:2" ht="18.75">
      <c r="A6" s="308" t="s">
        <v>27</v>
      </c>
      <c r="B6" s="197"/>
    </row>
    <row r="7" spans="1:2" ht="9.75" customHeight="1">
      <c r="A7" s="308"/>
      <c r="B7" s="197"/>
    </row>
    <row r="8" spans="1:2" ht="18">
      <c r="A8" s="198" t="s">
        <v>215</v>
      </c>
      <c r="B8" s="198" t="s">
        <v>216</v>
      </c>
    </row>
    <row r="9" spans="1:2" ht="18">
      <c r="A9" s="199" t="s">
        <v>217</v>
      </c>
      <c r="B9" s="199" t="s">
        <v>218</v>
      </c>
    </row>
    <row r="10" spans="1:2" ht="18">
      <c r="A10" s="200" t="s">
        <v>219</v>
      </c>
      <c r="B10" s="200" t="s">
        <v>220</v>
      </c>
    </row>
    <row r="11" spans="1:2" ht="18">
      <c r="A11" s="200" t="s">
        <v>221</v>
      </c>
      <c r="B11" s="200" t="s">
        <v>222</v>
      </c>
    </row>
    <row r="12" spans="1:2" ht="18">
      <c r="A12" s="200" t="s">
        <v>223</v>
      </c>
      <c r="B12" s="200" t="s">
        <v>224</v>
      </c>
    </row>
    <row r="13" spans="1:2" ht="18">
      <c r="A13" s="200" t="s">
        <v>225</v>
      </c>
      <c r="B13" s="200" t="s">
        <v>226</v>
      </c>
    </row>
    <row r="14" spans="1:2" ht="18">
      <c r="A14" s="200" t="s">
        <v>227</v>
      </c>
      <c r="B14" s="200" t="s">
        <v>228</v>
      </c>
    </row>
    <row r="15" spans="1:2" ht="36">
      <c r="A15" s="200" t="s">
        <v>45</v>
      </c>
      <c r="B15" s="200" t="s">
        <v>284</v>
      </c>
    </row>
    <row r="16" spans="1:2" ht="36">
      <c r="A16" s="200" t="s">
        <v>198</v>
      </c>
      <c r="B16" s="200" t="s">
        <v>229</v>
      </c>
    </row>
    <row r="17" spans="1:2" ht="72">
      <c r="A17" s="200" t="s">
        <v>46</v>
      </c>
      <c r="B17" s="200" t="s">
        <v>230</v>
      </c>
    </row>
    <row r="18" spans="1:2" ht="36">
      <c r="A18" s="200" t="s">
        <v>201</v>
      </c>
      <c r="B18" s="200" t="s">
        <v>231</v>
      </c>
    </row>
    <row r="19" spans="1:2" ht="18">
      <c r="A19" s="200" t="s">
        <v>203</v>
      </c>
      <c r="B19" s="200" t="s">
        <v>232</v>
      </c>
    </row>
    <row r="20" spans="1:2" ht="72">
      <c r="A20" s="200" t="s">
        <v>205</v>
      </c>
      <c r="B20" s="200" t="s">
        <v>233</v>
      </c>
    </row>
    <row r="21" spans="1:2" ht="54">
      <c r="A21" s="200" t="s">
        <v>234</v>
      </c>
      <c r="B21" s="200" t="s">
        <v>235</v>
      </c>
    </row>
    <row r="22" spans="1:2" ht="18">
      <c r="A22" s="200" t="s">
        <v>236</v>
      </c>
      <c r="B22" s="200" t="s">
        <v>237</v>
      </c>
    </row>
    <row r="23" spans="1:2" ht="54">
      <c r="A23" s="200" t="s">
        <v>184</v>
      </c>
      <c r="B23" s="200" t="s">
        <v>238</v>
      </c>
    </row>
    <row r="24" spans="1:2" ht="36">
      <c r="A24" s="200" t="s">
        <v>239</v>
      </c>
      <c r="B24" s="200" t="s">
        <v>240</v>
      </c>
    </row>
    <row r="25" spans="1:2" ht="18">
      <c r="A25" s="200" t="s">
        <v>139</v>
      </c>
      <c r="B25" s="200" t="s">
        <v>241</v>
      </c>
    </row>
    <row r="26" spans="1:2" ht="36">
      <c r="A26" s="200" t="s">
        <v>242</v>
      </c>
      <c r="B26" s="200" t="s">
        <v>243</v>
      </c>
    </row>
    <row r="27" spans="1:2" ht="36">
      <c r="A27" s="200" t="s">
        <v>244</v>
      </c>
      <c r="B27" s="200" t="s">
        <v>245</v>
      </c>
    </row>
    <row r="28" spans="1:2" ht="18">
      <c r="A28" s="200" t="s">
        <v>246</v>
      </c>
      <c r="B28" s="200" t="s">
        <v>247</v>
      </c>
    </row>
    <row r="29" spans="1:2" ht="18">
      <c r="A29" s="200" t="s">
        <v>248</v>
      </c>
      <c r="B29" s="200" t="s">
        <v>249</v>
      </c>
    </row>
    <row r="30" spans="1:2" ht="36">
      <c r="A30" s="200" t="s">
        <v>66</v>
      </c>
      <c r="B30" s="200" t="s">
        <v>250</v>
      </c>
    </row>
    <row r="31" spans="1:2" ht="18">
      <c r="A31" s="200" t="s">
        <v>188</v>
      </c>
      <c r="B31" s="200" t="s">
        <v>251</v>
      </c>
    </row>
    <row r="32" spans="1:2" ht="18">
      <c r="A32" s="200" t="s">
        <v>252</v>
      </c>
      <c r="B32" s="200" t="s">
        <v>253</v>
      </c>
    </row>
    <row r="33" spans="1:2" ht="18">
      <c r="A33" s="200" t="s">
        <v>191</v>
      </c>
      <c r="B33" s="200" t="s">
        <v>254</v>
      </c>
    </row>
    <row r="34" spans="1:2" ht="72">
      <c r="A34" s="200" t="s">
        <v>118</v>
      </c>
      <c r="B34" s="200" t="s">
        <v>255</v>
      </c>
    </row>
    <row r="35" spans="1:2" ht="72">
      <c r="A35" s="200" t="s">
        <v>256</v>
      </c>
      <c r="B35" s="200" t="s">
        <v>257</v>
      </c>
    </row>
    <row r="36" spans="1:2" ht="54">
      <c r="A36" s="200" t="s">
        <v>117</v>
      </c>
      <c r="B36" s="200" t="s">
        <v>258</v>
      </c>
    </row>
    <row r="37" spans="1:2" ht="144">
      <c r="A37" s="200" t="s">
        <v>259</v>
      </c>
      <c r="B37" s="200" t="s">
        <v>260</v>
      </c>
    </row>
    <row r="38" spans="1:2" ht="72">
      <c r="A38" s="200" t="s">
        <v>121</v>
      </c>
      <c r="B38" s="200" t="s">
        <v>261</v>
      </c>
    </row>
    <row r="39" spans="1:2" ht="18">
      <c r="A39" s="200" t="s">
        <v>98</v>
      </c>
      <c r="B39" s="200" t="s">
        <v>262</v>
      </c>
    </row>
    <row r="40" spans="1:2" ht="36">
      <c r="A40" s="200" t="s">
        <v>103</v>
      </c>
      <c r="B40" s="200" t="s">
        <v>263</v>
      </c>
    </row>
    <row r="41" spans="1:2" ht="36">
      <c r="A41" s="200" t="s">
        <v>104</v>
      </c>
      <c r="B41" s="200" t="s">
        <v>264</v>
      </c>
    </row>
    <row r="42" spans="1:2" ht="36">
      <c r="A42" s="200" t="s">
        <v>265</v>
      </c>
      <c r="B42" s="200" t="s">
        <v>266</v>
      </c>
    </row>
    <row r="43" spans="1:2" ht="36">
      <c r="A43" s="200" t="s">
        <v>267</v>
      </c>
      <c r="B43" s="200" t="s">
        <v>268</v>
      </c>
    </row>
    <row r="44" spans="1:2" ht="36">
      <c r="A44" s="200" t="s">
        <v>269</v>
      </c>
      <c r="B44" s="200" t="s">
        <v>270</v>
      </c>
    </row>
    <row r="45" spans="1:2" ht="36">
      <c r="A45" s="200" t="s">
        <v>271</v>
      </c>
      <c r="B45" s="200" t="s">
        <v>272</v>
      </c>
    </row>
    <row r="46" spans="1:2" ht="18">
      <c r="A46" s="200" t="s">
        <v>273</v>
      </c>
      <c r="B46" s="200" t="s">
        <v>274</v>
      </c>
    </row>
    <row r="47" spans="1:2" ht="108">
      <c r="A47" s="200" t="s">
        <v>128</v>
      </c>
      <c r="B47" s="200" t="s">
        <v>275</v>
      </c>
    </row>
  </sheetData>
  <printOptions horizontalCentered="1" verticalCentered="1"/>
  <pageMargins left="0.23622047244094491" right="0.23622047244094491" top="0.74803149606299213" bottom="0.74803149606299213" header="0.31496062992125984" footer="0.31496062992125984"/>
  <pageSetup paperSize="9" scale="81" fitToHeight="0"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4D5A"/>
    <pageSetUpPr fitToPage="1"/>
  </sheetPr>
  <dimension ref="A1:K19"/>
  <sheetViews>
    <sheetView showGridLines="0" zoomScaleNormal="100" zoomScaleSheetLayoutView="75" workbookViewId="0">
      <selection activeCell="G22" sqref="A1:K22"/>
    </sheetView>
  </sheetViews>
  <sheetFormatPr defaultColWidth="11.42578125" defaultRowHeight="16.5"/>
  <cols>
    <col min="1" max="16384" width="11.42578125" style="116"/>
  </cols>
  <sheetData>
    <row r="1" spans="1:11" ht="27.75">
      <c r="A1" s="203" t="s">
        <v>276</v>
      </c>
      <c r="B1" s="139"/>
      <c r="C1" s="139"/>
      <c r="D1" s="139"/>
      <c r="E1" s="139"/>
      <c r="F1" s="139"/>
      <c r="G1" s="139"/>
      <c r="H1" s="140"/>
      <c r="I1" s="141"/>
      <c r="J1" s="141"/>
      <c r="K1" s="142"/>
    </row>
    <row r="2" spans="1:11">
      <c r="A2" s="143"/>
      <c r="B2" s="139"/>
      <c r="C2" s="139"/>
      <c r="D2" s="139"/>
      <c r="E2" s="139"/>
      <c r="F2" s="139"/>
      <c r="G2" s="139"/>
      <c r="H2" s="140"/>
      <c r="I2" s="141"/>
      <c r="J2" s="141"/>
      <c r="K2" s="142"/>
    </row>
    <row r="3" spans="1:11">
      <c r="A3" s="139"/>
      <c r="B3" s="139"/>
      <c r="C3" s="139"/>
      <c r="D3" s="139"/>
      <c r="E3" s="139"/>
      <c r="F3" s="139"/>
      <c r="G3" s="139"/>
      <c r="H3" s="140"/>
      <c r="I3" s="141"/>
      <c r="J3" s="141"/>
      <c r="K3" s="142"/>
    </row>
    <row r="4" spans="1:11">
      <c r="A4" s="142"/>
      <c r="B4" s="142"/>
      <c r="C4" s="142"/>
      <c r="D4" s="142"/>
      <c r="E4" s="142"/>
      <c r="F4" s="142"/>
      <c r="G4" s="142"/>
      <c r="H4" s="142"/>
      <c r="I4" s="142"/>
      <c r="J4" s="142"/>
      <c r="K4" s="142"/>
    </row>
    <row r="5" spans="1:11">
      <c r="A5" s="142"/>
      <c r="B5" s="142"/>
      <c r="C5" s="142"/>
      <c r="D5" s="142"/>
      <c r="E5" s="142"/>
      <c r="F5" s="142"/>
      <c r="G5" s="142"/>
      <c r="H5" s="142"/>
      <c r="I5" s="142"/>
      <c r="J5" s="142"/>
      <c r="K5" s="142"/>
    </row>
    <row r="6" spans="1:11" ht="15" customHeight="1">
      <c r="A6" s="335" t="s">
        <v>277</v>
      </c>
      <c r="B6" s="335"/>
      <c r="C6" s="335"/>
      <c r="D6" s="335"/>
      <c r="E6" s="335"/>
      <c r="F6" s="335"/>
      <c r="G6" s="335"/>
      <c r="H6" s="335"/>
      <c r="I6" s="335"/>
      <c r="J6" s="335"/>
      <c r="K6" s="335"/>
    </row>
    <row r="7" spans="1:11">
      <c r="A7" s="335"/>
      <c r="B7" s="335"/>
      <c r="C7" s="335"/>
      <c r="D7" s="335"/>
      <c r="E7" s="335"/>
      <c r="F7" s="335"/>
      <c r="G7" s="335"/>
      <c r="H7" s="335"/>
      <c r="I7" s="335"/>
      <c r="J7" s="335"/>
      <c r="K7" s="335"/>
    </row>
    <row r="8" spans="1:11">
      <c r="A8" s="335"/>
      <c r="B8" s="335"/>
      <c r="C8" s="335"/>
      <c r="D8" s="335"/>
      <c r="E8" s="335"/>
      <c r="F8" s="335"/>
      <c r="G8" s="335"/>
      <c r="H8" s="335"/>
      <c r="I8" s="335"/>
      <c r="J8" s="335"/>
      <c r="K8" s="335"/>
    </row>
    <row r="9" spans="1:11">
      <c r="A9" s="335"/>
      <c r="B9" s="335"/>
      <c r="C9" s="335"/>
      <c r="D9" s="335"/>
      <c r="E9" s="335"/>
      <c r="F9" s="335"/>
      <c r="G9" s="335"/>
      <c r="H9" s="335"/>
      <c r="I9" s="335"/>
      <c r="J9" s="335"/>
      <c r="K9" s="335"/>
    </row>
    <row r="10" spans="1:11">
      <c r="A10" s="335"/>
      <c r="B10" s="335"/>
      <c r="C10" s="335"/>
      <c r="D10" s="335"/>
      <c r="E10" s="335"/>
      <c r="F10" s="335"/>
      <c r="G10" s="335"/>
      <c r="H10" s="335"/>
      <c r="I10" s="335"/>
      <c r="J10" s="335"/>
      <c r="K10" s="335"/>
    </row>
    <row r="11" spans="1:11">
      <c r="A11" s="335"/>
      <c r="B11" s="335"/>
      <c r="C11" s="335"/>
      <c r="D11" s="335"/>
      <c r="E11" s="335"/>
      <c r="F11" s="335"/>
      <c r="G11" s="335"/>
      <c r="H11" s="335"/>
      <c r="I11" s="335"/>
      <c r="J11" s="335"/>
      <c r="K11" s="335"/>
    </row>
    <row r="12" spans="1:11">
      <c r="A12" s="335"/>
      <c r="B12" s="335"/>
      <c r="C12" s="335"/>
      <c r="D12" s="335"/>
      <c r="E12" s="335"/>
      <c r="F12" s="335"/>
      <c r="G12" s="335"/>
      <c r="H12" s="335"/>
      <c r="I12" s="335"/>
      <c r="J12" s="335"/>
      <c r="K12" s="335"/>
    </row>
    <row r="13" spans="1:11">
      <c r="A13" s="335"/>
      <c r="B13" s="335"/>
      <c r="C13" s="335"/>
      <c r="D13" s="335"/>
      <c r="E13" s="335"/>
      <c r="F13" s="335"/>
      <c r="G13" s="335"/>
      <c r="H13" s="335"/>
      <c r="I13" s="335"/>
      <c r="J13" s="335"/>
      <c r="K13" s="335"/>
    </row>
    <row r="14" spans="1:11">
      <c r="A14" s="335"/>
      <c r="B14" s="335"/>
      <c r="C14" s="335"/>
      <c r="D14" s="335"/>
      <c r="E14" s="335"/>
      <c r="F14" s="335"/>
      <c r="G14" s="335"/>
      <c r="H14" s="335"/>
      <c r="I14" s="335"/>
      <c r="J14" s="335"/>
      <c r="K14" s="335"/>
    </row>
    <row r="15" spans="1:11">
      <c r="A15" s="335"/>
      <c r="B15" s="335"/>
      <c r="C15" s="335"/>
      <c r="D15" s="335"/>
      <c r="E15" s="335"/>
      <c r="F15" s="335"/>
      <c r="G15" s="335"/>
      <c r="H15" s="335"/>
      <c r="I15" s="335"/>
      <c r="J15" s="335"/>
      <c r="K15" s="335"/>
    </row>
    <row r="16" spans="1:11">
      <c r="A16" s="335"/>
      <c r="B16" s="335"/>
      <c r="C16" s="335"/>
      <c r="D16" s="335"/>
      <c r="E16" s="335"/>
      <c r="F16" s="335"/>
      <c r="G16" s="335"/>
      <c r="H16" s="335"/>
      <c r="I16" s="335"/>
      <c r="J16" s="335"/>
      <c r="K16" s="335"/>
    </row>
    <row r="17" spans="1:11">
      <c r="A17" s="335"/>
      <c r="B17" s="335"/>
      <c r="C17" s="335"/>
      <c r="D17" s="335"/>
      <c r="E17" s="335"/>
      <c r="F17" s="335"/>
      <c r="G17" s="335"/>
      <c r="H17" s="335"/>
      <c r="I17" s="335"/>
      <c r="J17" s="335"/>
      <c r="K17" s="335"/>
    </row>
    <row r="18" spans="1:11">
      <c r="A18" s="335"/>
      <c r="B18" s="335"/>
      <c r="C18" s="335"/>
      <c r="D18" s="335"/>
      <c r="E18" s="335"/>
      <c r="F18" s="335"/>
      <c r="G18" s="335"/>
      <c r="H18" s="335"/>
      <c r="I18" s="335"/>
      <c r="J18" s="335"/>
      <c r="K18" s="335"/>
    </row>
    <row r="19" spans="1:11">
      <c r="A19" s="335"/>
      <c r="B19" s="335"/>
      <c r="C19" s="335"/>
      <c r="D19" s="335"/>
      <c r="E19" s="335"/>
      <c r="F19" s="335"/>
      <c r="G19" s="335"/>
      <c r="H19" s="335"/>
      <c r="I19" s="335"/>
      <c r="J19" s="335"/>
      <c r="K19" s="335"/>
    </row>
  </sheetData>
  <mergeCells count="1">
    <mergeCell ref="A6:K19"/>
  </mergeCells>
  <printOptions horizontalCentered="1" verticalCentered="1"/>
  <pageMargins left="0.23622047244094491" right="0.23622047244094491" top="0.74803149606299213" bottom="0.74803149606299213" header="0.31496062992125984" footer="0.31496062992125984"/>
  <pageSetup paperSize="9"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EF943-6853-4D33-8D3E-AE16D4FBB088}">
  <sheetPr>
    <tabColor rgb="FFFF4D5A"/>
    <pageSetUpPr fitToPage="1"/>
  </sheetPr>
  <dimension ref="A1:AT116"/>
  <sheetViews>
    <sheetView showGridLines="0" zoomScale="85" zoomScaleNormal="85" zoomScaleSheetLayoutView="75" workbookViewId="0">
      <pane xSplit="1" ySplit="7" topLeftCell="B8" activePane="bottomRight" state="frozen"/>
      <selection pane="topRight" activeCell="B1" sqref="B1"/>
      <selection pane="bottomLeft" activeCell="A8" sqref="A8"/>
      <selection pane="bottomRight" activeCell="A2" sqref="A2"/>
    </sheetView>
  </sheetViews>
  <sheetFormatPr defaultColWidth="11.42578125" defaultRowHeight="13.5"/>
  <cols>
    <col min="1" max="1" width="40.5703125" style="100" customWidth="1"/>
    <col min="2" max="2" width="1.5703125" style="58" customWidth="1"/>
    <col min="3" max="3" width="11.5703125" style="100" customWidth="1"/>
    <col min="4" max="4" width="1.5703125" style="100" customWidth="1"/>
    <col min="5" max="8" width="11.5703125" style="100" customWidth="1"/>
    <col min="9" max="9" width="1.5703125" style="100" customWidth="1"/>
    <col min="10" max="13" width="11.5703125" style="100" customWidth="1"/>
    <col min="14" max="14" width="1.5703125" style="100" customWidth="1"/>
    <col min="15" max="18" width="11.5703125" style="100" customWidth="1"/>
    <col min="19" max="19" width="1.5703125" style="100" customWidth="1"/>
    <col min="20" max="23" width="11.5703125" style="100" customWidth="1"/>
    <col min="24" max="24" width="1.5703125" style="100" customWidth="1"/>
    <col min="25" max="28" width="11.5703125" style="58" customWidth="1"/>
    <col min="29" max="29" width="1.5703125" style="58" customWidth="1"/>
    <col min="30" max="33" width="11.5703125" style="58" customWidth="1"/>
    <col min="34" max="34" width="1.5703125" style="100" customWidth="1"/>
    <col min="35" max="38" width="11.5703125" style="58" customWidth="1"/>
    <col min="39" max="39" width="1.5703125" style="100" customWidth="1"/>
    <col min="40" max="43" width="11.5703125" style="58" customWidth="1"/>
    <col min="44" max="16384" width="11.42578125" style="100"/>
  </cols>
  <sheetData>
    <row r="1" spans="1:43" ht="27.75">
      <c r="A1" s="152" t="s">
        <v>30</v>
      </c>
      <c r="B1" s="98"/>
      <c r="C1" s="99"/>
      <c r="D1" s="99"/>
      <c r="E1" s="99"/>
      <c r="F1" s="99"/>
      <c r="G1" s="99"/>
      <c r="H1" s="99"/>
      <c r="J1" s="99"/>
      <c r="K1" s="99"/>
      <c r="L1" s="99"/>
      <c r="M1" s="99"/>
      <c r="N1" s="99"/>
      <c r="O1" s="99"/>
      <c r="P1" s="99"/>
      <c r="Q1" s="99"/>
      <c r="R1" s="99"/>
      <c r="S1" s="99"/>
      <c r="T1" s="256"/>
      <c r="U1" s="99"/>
      <c r="V1" s="99"/>
      <c r="W1" s="99"/>
      <c r="X1" s="99"/>
      <c r="Y1" s="98"/>
      <c r="Z1" s="98"/>
      <c r="AA1" s="98"/>
      <c r="AB1" s="98"/>
      <c r="AC1" s="98"/>
      <c r="AD1" s="98"/>
      <c r="AE1" s="98"/>
      <c r="AF1" s="98"/>
      <c r="AG1" s="98"/>
      <c r="AH1" s="99"/>
      <c r="AI1" s="98"/>
      <c r="AJ1" s="98"/>
      <c r="AK1" s="98"/>
      <c r="AL1" s="98"/>
      <c r="AM1" s="99"/>
      <c r="AN1" s="98"/>
      <c r="AO1" s="98"/>
      <c r="AP1" s="98"/>
      <c r="AQ1" s="98"/>
    </row>
    <row r="2" spans="1:43">
      <c r="A2" s="62"/>
      <c r="C2" s="107"/>
      <c r="H2" s="107"/>
      <c r="M2" s="107"/>
      <c r="R2" s="107"/>
      <c r="T2" s="256"/>
      <c r="W2" s="107"/>
    </row>
    <row r="3" spans="1:43">
      <c r="B3" s="100"/>
      <c r="E3" s="269"/>
      <c r="J3" s="269"/>
      <c r="O3" s="269"/>
      <c r="R3" s="254"/>
      <c r="T3" s="256"/>
      <c r="Y3" s="100"/>
      <c r="Z3" s="100"/>
      <c r="AA3" s="100"/>
      <c r="AB3" s="100"/>
      <c r="AC3" s="100"/>
      <c r="AD3" s="100"/>
      <c r="AE3" s="100"/>
      <c r="AF3" s="100"/>
      <c r="AG3" s="100"/>
      <c r="AI3" s="100"/>
      <c r="AJ3" s="100"/>
      <c r="AK3" s="100"/>
      <c r="AL3" s="100"/>
      <c r="AN3" s="100"/>
      <c r="AO3" s="100"/>
      <c r="AP3" s="100"/>
      <c r="AQ3" s="100"/>
    </row>
    <row r="4" spans="1:43">
      <c r="B4" s="100"/>
      <c r="E4" s="269"/>
      <c r="J4" s="269"/>
      <c r="O4" s="269"/>
      <c r="T4" s="269"/>
      <c r="Y4" s="100"/>
      <c r="Z4" s="100"/>
      <c r="AA4" s="100"/>
      <c r="AB4" s="100"/>
      <c r="AC4" s="100"/>
      <c r="AD4" s="100"/>
      <c r="AE4" s="100"/>
      <c r="AF4" s="100"/>
      <c r="AG4" s="100"/>
      <c r="AI4" s="100"/>
      <c r="AJ4" s="100"/>
      <c r="AK4" s="100"/>
      <c r="AL4" s="100"/>
      <c r="AN4" s="100"/>
      <c r="AO4" s="100"/>
      <c r="AP4" s="100"/>
      <c r="AQ4" s="100"/>
    </row>
    <row r="5" spans="1:43">
      <c r="B5" s="100"/>
      <c r="Y5" s="100"/>
      <c r="Z5" s="100"/>
      <c r="AA5" s="100"/>
      <c r="AB5" s="100"/>
      <c r="AC5" s="100"/>
      <c r="AD5" s="100"/>
      <c r="AE5" s="100"/>
      <c r="AF5" s="100"/>
      <c r="AG5" s="100"/>
      <c r="AI5" s="100"/>
      <c r="AJ5" s="100"/>
      <c r="AK5" s="100"/>
      <c r="AL5" s="100"/>
      <c r="AN5" s="100"/>
      <c r="AO5" s="100"/>
      <c r="AP5" s="100"/>
      <c r="AQ5" s="100"/>
    </row>
    <row r="6" spans="1:43" ht="15" customHeight="1">
      <c r="A6" s="101" t="s">
        <v>31</v>
      </c>
      <c r="B6" s="1"/>
      <c r="C6" s="162">
        <v>2022</v>
      </c>
      <c r="D6" s="3"/>
      <c r="E6" s="331" t="s">
        <v>32</v>
      </c>
      <c r="F6" s="331"/>
      <c r="G6" s="331"/>
      <c r="H6" s="331"/>
      <c r="J6" s="331">
        <v>2024</v>
      </c>
      <c r="K6" s="331"/>
      <c r="L6" s="331"/>
      <c r="M6" s="331"/>
      <c r="N6" s="3"/>
      <c r="O6" s="331">
        <v>2025</v>
      </c>
      <c r="P6" s="331"/>
      <c r="Q6" s="331"/>
      <c r="R6" s="331"/>
      <c r="S6" s="3"/>
      <c r="T6" s="331">
        <v>2026</v>
      </c>
      <c r="U6" s="331"/>
      <c r="V6" s="331"/>
      <c r="W6" s="331"/>
      <c r="X6" s="3"/>
      <c r="Y6" s="331" t="s">
        <v>33</v>
      </c>
      <c r="Z6" s="331"/>
      <c r="AA6" s="331"/>
      <c r="AB6" s="331"/>
      <c r="AC6" s="100"/>
      <c r="AD6" s="331" t="s">
        <v>34</v>
      </c>
      <c r="AE6" s="331"/>
      <c r="AF6" s="331"/>
      <c r="AG6" s="331"/>
      <c r="AH6" s="3"/>
      <c r="AI6" s="331" t="s">
        <v>35</v>
      </c>
      <c r="AJ6" s="331"/>
      <c r="AK6" s="331"/>
      <c r="AL6" s="331"/>
      <c r="AM6" s="3"/>
      <c r="AN6" s="331" t="s">
        <v>281</v>
      </c>
      <c r="AO6" s="331"/>
      <c r="AP6" s="331"/>
      <c r="AQ6" s="331"/>
    </row>
    <row r="7" spans="1:43">
      <c r="A7" s="4" t="s">
        <v>36</v>
      </c>
      <c r="B7" s="5"/>
      <c r="C7" s="162" t="s">
        <v>37</v>
      </c>
      <c r="D7" s="9"/>
      <c r="E7" s="7" t="s">
        <v>38</v>
      </c>
      <c r="F7" s="259" t="s">
        <v>39</v>
      </c>
      <c r="G7" s="144" t="s">
        <v>40</v>
      </c>
      <c r="H7" s="144" t="s">
        <v>37</v>
      </c>
      <c r="J7" s="7" t="s">
        <v>38</v>
      </c>
      <c r="K7" s="259" t="s">
        <v>39</v>
      </c>
      <c r="L7" s="144" t="s">
        <v>40</v>
      </c>
      <c r="M7" s="144" t="s">
        <v>37</v>
      </c>
      <c r="N7" s="9"/>
      <c r="O7" s="7" t="s">
        <v>38</v>
      </c>
      <c r="P7" s="259" t="s">
        <v>39</v>
      </c>
      <c r="Q7" s="144" t="s">
        <v>40</v>
      </c>
      <c r="R7" s="144" t="s">
        <v>37</v>
      </c>
      <c r="S7" s="9"/>
      <c r="T7" s="7" t="s">
        <v>38</v>
      </c>
      <c r="U7" s="259" t="s">
        <v>39</v>
      </c>
      <c r="V7" s="144" t="s">
        <v>40</v>
      </c>
      <c r="W7" s="144" t="s">
        <v>37</v>
      </c>
      <c r="X7" s="9"/>
      <c r="Y7" s="7" t="s">
        <v>38</v>
      </c>
      <c r="Z7" s="97" t="s">
        <v>41</v>
      </c>
      <c r="AA7" s="97" t="s">
        <v>42</v>
      </c>
      <c r="AB7" s="7" t="s">
        <v>43</v>
      </c>
      <c r="AC7" s="100"/>
      <c r="AD7" s="7" t="s">
        <v>38</v>
      </c>
      <c r="AE7" s="97" t="s">
        <v>41</v>
      </c>
      <c r="AF7" s="97" t="s">
        <v>42</v>
      </c>
      <c r="AG7" s="7" t="s">
        <v>43</v>
      </c>
      <c r="AH7" s="9"/>
      <c r="AI7" s="7" t="s">
        <v>38</v>
      </c>
      <c r="AJ7" s="97" t="s">
        <v>41</v>
      </c>
      <c r="AK7" s="97" t="s">
        <v>42</v>
      </c>
      <c r="AL7" s="7" t="s">
        <v>43</v>
      </c>
      <c r="AM7" s="9"/>
      <c r="AN7" s="7" t="s">
        <v>38</v>
      </c>
      <c r="AO7" s="97" t="s">
        <v>41</v>
      </c>
      <c r="AP7" s="97" t="s">
        <v>42</v>
      </c>
      <c r="AQ7" s="7" t="s">
        <v>43</v>
      </c>
    </row>
    <row r="8" spans="1:43">
      <c r="A8" s="99" t="s">
        <v>44</v>
      </c>
      <c r="B8" s="30"/>
      <c r="C8" s="210">
        <v>2722.197095555478</v>
      </c>
      <c r="D8" s="31"/>
      <c r="E8" s="210">
        <v>2804.6622310568146</v>
      </c>
      <c r="F8" s="210">
        <v>2903.9403127247651</v>
      </c>
      <c r="G8" s="210">
        <v>2994.3393018898778</v>
      </c>
      <c r="H8" s="210">
        <v>3016.6997482389829</v>
      </c>
      <c r="J8" s="210">
        <v>3074.4375417118899</v>
      </c>
      <c r="K8" s="210">
        <v>3134.3118321057636</v>
      </c>
      <c r="L8" s="210">
        <v>3147.334897528694</v>
      </c>
      <c r="M8" s="210">
        <v>3137.6935475424179</v>
      </c>
      <c r="N8" s="31"/>
      <c r="O8" s="210">
        <v>3184.6727099462801</v>
      </c>
      <c r="P8" s="210">
        <v>3248.3173459074569</v>
      </c>
      <c r="Q8" s="210">
        <v>3294.360286819368</v>
      </c>
      <c r="R8" s="210">
        <v>3364.66259316792</v>
      </c>
      <c r="S8" s="31"/>
      <c r="T8" s="210">
        <v>3407.6743229713798</v>
      </c>
      <c r="U8" s="210"/>
      <c r="V8" s="210"/>
      <c r="W8" s="210"/>
      <c r="X8" s="31"/>
      <c r="Y8" s="210">
        <v>2804.6622310568146</v>
      </c>
      <c r="Z8" s="210">
        <v>2903.9403127247651</v>
      </c>
      <c r="AA8" s="210">
        <v>2994.3393018898778</v>
      </c>
      <c r="AB8" s="210">
        <v>3016.6997482389829</v>
      </c>
      <c r="AC8" s="30"/>
      <c r="AD8" s="210">
        <v>3074.4375417118899</v>
      </c>
      <c r="AE8" s="210">
        <v>3134.3118321057636</v>
      </c>
      <c r="AF8" s="210">
        <v>3147.334897528694</v>
      </c>
      <c r="AG8" s="210">
        <v>3137.6935475424179</v>
      </c>
      <c r="AH8" s="31"/>
      <c r="AI8" s="210">
        <v>3184.6727099462801</v>
      </c>
      <c r="AJ8" s="210">
        <v>3248.3173459074569</v>
      </c>
      <c r="AK8" s="210">
        <v>3294.360286819368</v>
      </c>
      <c r="AL8" s="210">
        <v>3364.66259316792</v>
      </c>
      <c r="AM8" s="31"/>
      <c r="AN8" s="210">
        <v>3407.6743229713798</v>
      </c>
      <c r="AO8" s="210"/>
      <c r="AP8" s="210"/>
      <c r="AQ8" s="210"/>
    </row>
    <row r="9" spans="1:43">
      <c r="A9" s="134" t="s">
        <v>45</v>
      </c>
      <c r="B9" s="32"/>
      <c r="C9" s="33">
        <v>1534.5061527273601</v>
      </c>
      <c r="D9" s="34"/>
      <c r="E9" s="33">
        <v>1561.667308566</v>
      </c>
      <c r="F9" s="33">
        <v>1606.4312883080199</v>
      </c>
      <c r="G9" s="211">
        <v>1668.4415301817289</v>
      </c>
      <c r="H9" s="33">
        <v>1706.4075453406999</v>
      </c>
      <c r="J9" s="33">
        <v>1752.1329392078285</v>
      </c>
      <c r="K9" s="33">
        <v>1802.5436566500989</v>
      </c>
      <c r="L9" s="211">
        <v>1846.13505989233</v>
      </c>
      <c r="M9" s="33">
        <v>1877.122578686224</v>
      </c>
      <c r="N9" s="34"/>
      <c r="O9" s="33">
        <v>1919.0254322906339</v>
      </c>
      <c r="P9" s="33">
        <v>1962.3110979115709</v>
      </c>
      <c r="Q9" s="211">
        <v>2015.4576176891419</v>
      </c>
      <c r="R9" s="33">
        <v>2058.081138780004</v>
      </c>
      <c r="S9" s="34"/>
      <c r="T9" s="33">
        <v>2096.5592310050038</v>
      </c>
      <c r="U9" s="33"/>
      <c r="V9" s="211"/>
      <c r="W9" s="33"/>
      <c r="X9" s="34"/>
      <c r="Y9" s="33">
        <v>1561.667308566</v>
      </c>
      <c r="Z9" s="33">
        <v>1606.4312883080199</v>
      </c>
      <c r="AA9" s="211">
        <v>1668.4415301817289</v>
      </c>
      <c r="AB9" s="33">
        <v>1706.4075453406999</v>
      </c>
      <c r="AC9" s="32"/>
      <c r="AD9" s="33">
        <v>1752.1329392078285</v>
      </c>
      <c r="AE9" s="33">
        <v>1802.5436566500989</v>
      </c>
      <c r="AF9" s="211">
        <v>1846.13505989233</v>
      </c>
      <c r="AG9" s="33">
        <v>1877.122578686224</v>
      </c>
      <c r="AH9" s="34"/>
      <c r="AI9" s="33">
        <v>1919.0254322906339</v>
      </c>
      <c r="AJ9" s="33">
        <v>1962.3110979115709</v>
      </c>
      <c r="AK9" s="211">
        <v>2015.4576176891419</v>
      </c>
      <c r="AL9" s="33">
        <v>2058.081138780004</v>
      </c>
      <c r="AM9" s="34"/>
      <c r="AN9" s="33">
        <v>2096.5592310050038</v>
      </c>
      <c r="AO9" s="33"/>
      <c r="AP9" s="211"/>
      <c r="AQ9" s="33"/>
    </row>
    <row r="10" spans="1:43">
      <c r="A10" s="134" t="s">
        <v>46</v>
      </c>
      <c r="B10" s="32"/>
      <c r="C10" s="33">
        <v>1187.6909428281181</v>
      </c>
      <c r="D10" s="34"/>
      <c r="E10" s="33">
        <v>1242.9949224908148</v>
      </c>
      <c r="F10" s="33">
        <v>1297.509024416745</v>
      </c>
      <c r="G10" s="211">
        <v>1325.8977717081489</v>
      </c>
      <c r="H10" s="33">
        <v>1310.292202898283</v>
      </c>
      <c r="J10" s="33">
        <v>1322.3046025040617</v>
      </c>
      <c r="K10" s="33">
        <v>1331.7681754556647</v>
      </c>
      <c r="L10" s="211">
        <v>1301.199837636364</v>
      </c>
      <c r="M10" s="33">
        <v>1260.570968856194</v>
      </c>
      <c r="N10" s="34"/>
      <c r="O10" s="33">
        <v>1265.6472776556461</v>
      </c>
      <c r="P10" s="33">
        <v>1286.0062479958863</v>
      </c>
      <c r="Q10" s="211">
        <v>1278.9026691302261</v>
      </c>
      <c r="R10" s="33">
        <v>1306.5814543879158</v>
      </c>
      <c r="S10" s="34"/>
      <c r="T10" s="33">
        <v>1311.115091966376</v>
      </c>
      <c r="U10" s="33"/>
      <c r="V10" s="211"/>
      <c r="W10" s="33"/>
      <c r="X10" s="34"/>
      <c r="Y10" s="33">
        <v>1242.9949224908148</v>
      </c>
      <c r="Z10" s="33">
        <v>1297.509024416745</v>
      </c>
      <c r="AA10" s="211">
        <v>1325.8977717081489</v>
      </c>
      <c r="AB10" s="33">
        <v>1310.292202898283</v>
      </c>
      <c r="AC10" s="32"/>
      <c r="AD10" s="33">
        <v>1322.3046025040617</v>
      </c>
      <c r="AE10" s="33">
        <v>1331.7681754556647</v>
      </c>
      <c r="AF10" s="211">
        <v>1301.199837636364</v>
      </c>
      <c r="AG10" s="33">
        <v>1260.570968856194</v>
      </c>
      <c r="AH10" s="34"/>
      <c r="AI10" s="33">
        <v>1265.6472776556461</v>
      </c>
      <c r="AJ10" s="33">
        <v>1286.0062479958863</v>
      </c>
      <c r="AK10" s="211">
        <v>1278.9026691302261</v>
      </c>
      <c r="AL10" s="33">
        <v>1306.5814543879158</v>
      </c>
      <c r="AM10" s="34"/>
      <c r="AN10" s="33">
        <v>1311.115091966376</v>
      </c>
      <c r="AO10" s="33"/>
      <c r="AP10" s="211"/>
      <c r="AQ10" s="33"/>
    </row>
    <row r="11" spans="1:43">
      <c r="A11" s="109" t="s">
        <v>47</v>
      </c>
      <c r="B11" s="30"/>
      <c r="C11" s="36">
        <v>581.62175142631861</v>
      </c>
      <c r="D11" s="31"/>
      <c r="E11" s="36">
        <v>556.19999890723898</v>
      </c>
      <c r="F11" s="36">
        <v>531.68921023824998</v>
      </c>
      <c r="G11" s="36">
        <v>498.92705059246202</v>
      </c>
      <c r="H11" s="36">
        <v>468.89543251290206</v>
      </c>
      <c r="J11" s="36">
        <v>445.66964404178805</v>
      </c>
      <c r="K11" s="36">
        <v>412.92579980862894</v>
      </c>
      <c r="L11" s="36">
        <v>386.726082906903</v>
      </c>
      <c r="M11" s="36">
        <v>368.66617957419601</v>
      </c>
      <c r="N11" s="31"/>
      <c r="O11" s="36">
        <v>350.71132937508406</v>
      </c>
      <c r="P11" s="36">
        <v>330.32025515496997</v>
      </c>
      <c r="Q11" s="36">
        <v>317.20668195078997</v>
      </c>
      <c r="R11" s="36">
        <v>302.89695625632692</v>
      </c>
      <c r="S11" s="31"/>
      <c r="T11" s="36">
        <v>299.38905300547003</v>
      </c>
      <c r="U11" s="36"/>
      <c r="V11" s="36"/>
      <c r="W11" s="36"/>
      <c r="X11" s="31"/>
      <c r="Y11" s="36">
        <v>556.19999890723898</v>
      </c>
      <c r="Z11" s="36">
        <v>531.68921023824998</v>
      </c>
      <c r="AA11" s="36">
        <v>498.92705059246202</v>
      </c>
      <c r="AB11" s="36">
        <v>468.89543251290206</v>
      </c>
      <c r="AC11" s="30"/>
      <c r="AD11" s="36">
        <v>445.66964404178805</v>
      </c>
      <c r="AE11" s="36">
        <v>412.92579980862894</v>
      </c>
      <c r="AF11" s="36">
        <v>386.726082906903</v>
      </c>
      <c r="AG11" s="36">
        <v>368.66617957419601</v>
      </c>
      <c r="AH11" s="31"/>
      <c r="AI11" s="36">
        <v>350.71132937508406</v>
      </c>
      <c r="AJ11" s="36">
        <v>330.32025515496997</v>
      </c>
      <c r="AK11" s="36">
        <v>317.20668195078997</v>
      </c>
      <c r="AL11" s="36">
        <v>302.89695625632692</v>
      </c>
      <c r="AM11" s="31"/>
      <c r="AN11" s="36">
        <v>299.38905300547003</v>
      </c>
      <c r="AO11" s="36"/>
      <c r="AP11" s="36"/>
      <c r="AQ11" s="36"/>
    </row>
    <row r="12" spans="1:43">
      <c r="A12" s="134" t="s">
        <v>48</v>
      </c>
      <c r="B12" s="32"/>
      <c r="C12" s="33">
        <v>434.73952011611004</v>
      </c>
      <c r="D12" s="34"/>
      <c r="E12" s="33">
        <v>411.10577626200001</v>
      </c>
      <c r="F12" s="33">
        <v>393.56784944464005</v>
      </c>
      <c r="G12" s="211">
        <v>377.53616386118</v>
      </c>
      <c r="H12" s="33">
        <v>363.80951356868002</v>
      </c>
      <c r="J12" s="33">
        <v>347.25837421110106</v>
      </c>
      <c r="K12" s="33">
        <v>333.48082099035997</v>
      </c>
      <c r="L12" s="211">
        <v>320.65668915627998</v>
      </c>
      <c r="M12" s="33">
        <v>306.82471099122</v>
      </c>
      <c r="N12" s="34"/>
      <c r="O12" s="33">
        <v>293.22781736430005</v>
      </c>
      <c r="P12" s="33">
        <v>281.66703959117996</v>
      </c>
      <c r="Q12" s="211">
        <v>269.03769961905999</v>
      </c>
      <c r="R12" s="33">
        <v>258.07234048564993</v>
      </c>
      <c r="S12" s="34"/>
      <c r="T12" s="33">
        <v>246.80027094008</v>
      </c>
      <c r="U12" s="33"/>
      <c r="V12" s="211"/>
      <c r="W12" s="33"/>
      <c r="X12" s="34"/>
      <c r="Y12" s="33">
        <v>411.10577626200001</v>
      </c>
      <c r="Z12" s="33">
        <v>393.56784944464005</v>
      </c>
      <c r="AA12" s="211">
        <v>377.53616386118</v>
      </c>
      <c r="AB12" s="33">
        <v>363.80951356868002</v>
      </c>
      <c r="AC12" s="32"/>
      <c r="AD12" s="33">
        <v>347.25837421110106</v>
      </c>
      <c r="AE12" s="33">
        <v>333.48082099035997</v>
      </c>
      <c r="AF12" s="211">
        <v>320.65668915627998</v>
      </c>
      <c r="AG12" s="33">
        <v>306.82471099122</v>
      </c>
      <c r="AH12" s="34"/>
      <c r="AI12" s="33">
        <v>293.22781736430005</v>
      </c>
      <c r="AJ12" s="33">
        <v>281.66703959117996</v>
      </c>
      <c r="AK12" s="211">
        <v>269.03769961905999</v>
      </c>
      <c r="AL12" s="33">
        <v>258.07234048564993</v>
      </c>
      <c r="AM12" s="34"/>
      <c r="AN12" s="33">
        <v>246.80027094008</v>
      </c>
      <c r="AO12" s="33"/>
      <c r="AP12" s="211"/>
      <c r="AQ12" s="33"/>
    </row>
    <row r="13" spans="1:43">
      <c r="A13" s="134" t="s">
        <v>49</v>
      </c>
      <c r="B13" s="32"/>
      <c r="C13" s="33">
        <v>146.88223131020854</v>
      </c>
      <c r="D13" s="34"/>
      <c r="E13" s="33">
        <v>145.09422264523897</v>
      </c>
      <c r="F13" s="33">
        <v>138.12136079360994</v>
      </c>
      <c r="G13" s="211">
        <v>121.390886731282</v>
      </c>
      <c r="H13" s="33">
        <v>105.08591894422202</v>
      </c>
      <c r="J13" s="33">
        <v>98.411269830686962</v>
      </c>
      <c r="K13" s="33">
        <v>79.444978818268979</v>
      </c>
      <c r="L13" s="211">
        <v>66.069393750623007</v>
      </c>
      <c r="M13" s="33">
        <v>61.841468582976006</v>
      </c>
      <c r="N13" s="34"/>
      <c r="O13" s="33">
        <v>57.483512010783997</v>
      </c>
      <c r="P13" s="33">
        <v>48.653215563789999</v>
      </c>
      <c r="Q13" s="211">
        <v>48.16898233173</v>
      </c>
      <c r="R13" s="33">
        <v>44.824615770676992</v>
      </c>
      <c r="S13" s="34"/>
      <c r="T13" s="33">
        <v>52.588782065390006</v>
      </c>
      <c r="U13" s="33"/>
      <c r="V13" s="211"/>
      <c r="W13" s="33"/>
      <c r="X13" s="34"/>
      <c r="Y13" s="33">
        <v>145.09422264523897</v>
      </c>
      <c r="Z13" s="33">
        <v>138.12136079360994</v>
      </c>
      <c r="AA13" s="211">
        <v>121.390886731282</v>
      </c>
      <c r="AB13" s="33">
        <v>105.08591894422202</v>
      </c>
      <c r="AC13" s="32"/>
      <c r="AD13" s="33">
        <v>98.411269830686962</v>
      </c>
      <c r="AE13" s="33">
        <v>79.444978818268979</v>
      </c>
      <c r="AF13" s="211">
        <v>66.069393750623007</v>
      </c>
      <c r="AG13" s="33">
        <v>61.841468582976006</v>
      </c>
      <c r="AH13" s="34"/>
      <c r="AI13" s="33">
        <v>57.483512010783997</v>
      </c>
      <c r="AJ13" s="33">
        <v>48.653215563789999</v>
      </c>
      <c r="AK13" s="211">
        <v>48.16898233173</v>
      </c>
      <c r="AL13" s="33">
        <v>44.824615770676992</v>
      </c>
      <c r="AM13" s="34"/>
      <c r="AN13" s="33">
        <v>52.588782065390006</v>
      </c>
      <c r="AO13" s="33"/>
      <c r="AP13" s="211"/>
      <c r="AQ13" s="33"/>
    </row>
    <row r="14" spans="1:43">
      <c r="A14" s="109" t="s">
        <v>50</v>
      </c>
      <c r="B14" s="30"/>
      <c r="C14" s="36">
        <v>3303.8188469817965</v>
      </c>
      <c r="D14" s="31"/>
      <c r="E14" s="36">
        <v>3360.8622299640538</v>
      </c>
      <c r="F14" s="36">
        <v>3435.629522963015</v>
      </c>
      <c r="G14" s="36">
        <v>3493.2663524823397</v>
      </c>
      <c r="H14" s="36">
        <v>3485.595180751885</v>
      </c>
      <c r="J14" s="36">
        <v>3520.1071857536781</v>
      </c>
      <c r="K14" s="36">
        <v>3547.2376319143928</v>
      </c>
      <c r="L14" s="36">
        <v>3534.0609804355972</v>
      </c>
      <c r="M14" s="36">
        <v>3506.3597271166141</v>
      </c>
      <c r="N14" s="31"/>
      <c r="O14" s="36">
        <v>3535.3840393213641</v>
      </c>
      <c r="P14" s="36">
        <v>3578.6376010624267</v>
      </c>
      <c r="Q14" s="36">
        <v>3611.5669687701579</v>
      </c>
      <c r="R14" s="36">
        <v>3667.5595494242471</v>
      </c>
      <c r="S14" s="31"/>
      <c r="T14" s="36">
        <v>3707.0633759768498</v>
      </c>
      <c r="U14" s="36"/>
      <c r="V14" s="36"/>
      <c r="W14" s="36"/>
      <c r="X14" s="31"/>
      <c r="Y14" s="36">
        <v>3360.8622299640538</v>
      </c>
      <c r="Z14" s="36">
        <v>3435.629522963015</v>
      </c>
      <c r="AA14" s="36">
        <v>3493.2663524823397</v>
      </c>
      <c r="AB14" s="36">
        <v>3485.595180751885</v>
      </c>
      <c r="AC14" s="30"/>
      <c r="AD14" s="36">
        <v>3520.1071857536781</v>
      </c>
      <c r="AE14" s="36">
        <v>3547.2376319143928</v>
      </c>
      <c r="AF14" s="36">
        <v>3534.0609804355972</v>
      </c>
      <c r="AG14" s="36">
        <v>3506.3597271166141</v>
      </c>
      <c r="AH14" s="31"/>
      <c r="AI14" s="36">
        <v>3535.3840393213641</v>
      </c>
      <c r="AJ14" s="36">
        <v>3578.6376010624267</v>
      </c>
      <c r="AK14" s="36">
        <v>3611.5669687701579</v>
      </c>
      <c r="AL14" s="36">
        <v>3667.5595494242471</v>
      </c>
      <c r="AM14" s="31"/>
      <c r="AN14" s="36">
        <v>3707.0633759768498</v>
      </c>
      <c r="AO14" s="36"/>
      <c r="AP14" s="36"/>
      <c r="AQ14" s="36"/>
    </row>
    <row r="15" spans="1:43">
      <c r="B15" s="11"/>
      <c r="Y15" s="100"/>
      <c r="Z15" s="100"/>
      <c r="AA15" s="100"/>
      <c r="AB15" s="100"/>
      <c r="AC15" s="100"/>
      <c r="AD15" s="100"/>
      <c r="AE15" s="100"/>
      <c r="AF15" s="100"/>
      <c r="AG15" s="100"/>
      <c r="AI15" s="100"/>
      <c r="AJ15" s="100"/>
      <c r="AK15" s="100"/>
      <c r="AL15" s="100"/>
      <c r="AN15" s="100"/>
      <c r="AO15" s="100"/>
      <c r="AP15" s="100"/>
      <c r="AQ15" s="100"/>
    </row>
    <row r="16" spans="1:43">
      <c r="B16" s="11"/>
      <c r="G16" s="254"/>
      <c r="K16" s="256"/>
      <c r="L16" s="254"/>
      <c r="P16" s="256"/>
      <c r="Q16" s="254"/>
      <c r="U16" s="256"/>
      <c r="V16" s="254"/>
      <c r="Y16" s="100"/>
      <c r="Z16" s="100"/>
      <c r="AA16" s="100"/>
      <c r="AB16" s="100"/>
      <c r="AC16" s="100"/>
      <c r="AD16" s="100"/>
      <c r="AE16" s="100"/>
      <c r="AF16" s="100"/>
      <c r="AG16" s="100"/>
      <c r="AI16" s="100"/>
      <c r="AJ16" s="100"/>
      <c r="AK16" s="100"/>
      <c r="AL16" s="100"/>
      <c r="AN16" s="100"/>
      <c r="AO16" s="100"/>
      <c r="AP16" s="100"/>
      <c r="AQ16" s="100"/>
    </row>
    <row r="17" spans="1:43">
      <c r="A17" s="101" t="s">
        <v>31</v>
      </c>
      <c r="B17" s="1"/>
      <c r="C17" s="162">
        <v>2022</v>
      </c>
      <c r="D17" s="3"/>
      <c r="E17" s="331" t="s">
        <v>32</v>
      </c>
      <c r="F17" s="331"/>
      <c r="G17" s="331"/>
      <c r="H17" s="331"/>
      <c r="J17" s="331">
        <v>2024</v>
      </c>
      <c r="K17" s="331"/>
      <c r="L17" s="331"/>
      <c r="M17" s="331"/>
      <c r="N17" s="3"/>
      <c r="O17" s="331">
        <v>2025</v>
      </c>
      <c r="P17" s="331"/>
      <c r="Q17" s="331"/>
      <c r="R17" s="331"/>
      <c r="S17" s="3"/>
      <c r="T17" s="331">
        <v>2026</v>
      </c>
      <c r="U17" s="331"/>
      <c r="V17" s="331"/>
      <c r="W17" s="331"/>
      <c r="X17" s="3"/>
      <c r="Y17" s="331" t="s">
        <v>33</v>
      </c>
      <c r="Z17" s="331"/>
      <c r="AA17" s="331"/>
      <c r="AB17" s="331"/>
      <c r="AC17" s="100"/>
      <c r="AD17" s="331" t="s">
        <v>34</v>
      </c>
      <c r="AE17" s="331"/>
      <c r="AF17" s="331"/>
      <c r="AG17" s="331"/>
      <c r="AH17" s="3"/>
      <c r="AI17" s="331" t="s">
        <v>35</v>
      </c>
      <c r="AJ17" s="331"/>
      <c r="AK17" s="331"/>
      <c r="AL17" s="331"/>
      <c r="AM17" s="3"/>
      <c r="AN17" s="331" t="s">
        <v>281</v>
      </c>
      <c r="AO17" s="331"/>
      <c r="AP17" s="331"/>
      <c r="AQ17" s="331"/>
    </row>
    <row r="18" spans="1:43">
      <c r="A18" s="4" t="s">
        <v>51</v>
      </c>
      <c r="B18" s="5"/>
      <c r="C18" s="162" t="s">
        <v>37</v>
      </c>
      <c r="D18" s="9"/>
      <c r="E18" s="7" t="s">
        <v>38</v>
      </c>
      <c r="F18" s="259" t="s">
        <v>39</v>
      </c>
      <c r="G18" s="144" t="s">
        <v>40</v>
      </c>
      <c r="H18" s="144" t="s">
        <v>37</v>
      </c>
      <c r="J18" s="7" t="s">
        <v>38</v>
      </c>
      <c r="K18" s="259" t="s">
        <v>39</v>
      </c>
      <c r="L18" s="144" t="s">
        <v>40</v>
      </c>
      <c r="M18" s="144" t="s">
        <v>37</v>
      </c>
      <c r="N18" s="9"/>
      <c r="O18" s="7" t="s">
        <v>38</v>
      </c>
      <c r="P18" s="259" t="s">
        <v>39</v>
      </c>
      <c r="Q18" s="144" t="s">
        <v>40</v>
      </c>
      <c r="R18" s="144" t="s">
        <v>37</v>
      </c>
      <c r="S18" s="9"/>
      <c r="T18" s="7" t="s">
        <v>38</v>
      </c>
      <c r="U18" s="259" t="s">
        <v>39</v>
      </c>
      <c r="V18" s="144" t="s">
        <v>40</v>
      </c>
      <c r="W18" s="144" t="s">
        <v>37</v>
      </c>
      <c r="X18" s="9"/>
      <c r="Y18" s="7" t="s">
        <v>38</v>
      </c>
      <c r="Z18" s="97" t="s">
        <v>41</v>
      </c>
      <c r="AA18" s="97" t="s">
        <v>42</v>
      </c>
      <c r="AB18" s="7" t="s">
        <v>43</v>
      </c>
      <c r="AC18" s="100"/>
      <c r="AD18" s="7" t="s">
        <v>38</v>
      </c>
      <c r="AE18" s="97" t="s">
        <v>41</v>
      </c>
      <c r="AF18" s="97" t="s">
        <v>42</v>
      </c>
      <c r="AG18" s="7" t="s">
        <v>43</v>
      </c>
      <c r="AH18" s="9"/>
      <c r="AI18" s="7" t="s">
        <v>38</v>
      </c>
      <c r="AJ18" s="97" t="s">
        <v>41</v>
      </c>
      <c r="AK18" s="97" t="s">
        <v>42</v>
      </c>
      <c r="AL18" s="7" t="s">
        <v>43</v>
      </c>
      <c r="AM18" s="9"/>
      <c r="AN18" s="7" t="s">
        <v>38</v>
      </c>
      <c r="AO18" s="97" t="s">
        <v>41</v>
      </c>
      <c r="AP18" s="97" t="s">
        <v>42</v>
      </c>
      <c r="AQ18" s="7" t="s">
        <v>43</v>
      </c>
    </row>
    <row r="19" spans="1:43">
      <c r="A19" s="99" t="s">
        <v>44</v>
      </c>
      <c r="B19" s="30"/>
      <c r="C19" s="38">
        <v>0.82395470866761988</v>
      </c>
      <c r="D19" s="39"/>
      <c r="E19" s="38">
        <v>0.83450675426431031</v>
      </c>
      <c r="F19" s="38">
        <v>0.84524256568278022</v>
      </c>
      <c r="G19" s="38">
        <v>0.85717463249319059</v>
      </c>
      <c r="H19" s="38">
        <v>0.86547622193700768</v>
      </c>
      <c r="J19" s="38">
        <v>0.87339316091127284</v>
      </c>
      <c r="K19" s="38">
        <v>0.88359229274815199</v>
      </c>
      <c r="L19" s="38">
        <v>0.89057175723684412</v>
      </c>
      <c r="M19" s="38">
        <v>0.89485785593443334</v>
      </c>
      <c r="N19" s="39"/>
      <c r="O19" s="38">
        <v>0.90079965133224826</v>
      </c>
      <c r="P19" s="38">
        <v>0.90769664548963991</v>
      </c>
      <c r="Q19" s="38">
        <v>0.91216923715004294</v>
      </c>
      <c r="R19" s="38">
        <v>0.91741185053044949</v>
      </c>
      <c r="S19" s="39"/>
      <c r="T19" s="38">
        <v>0.91923821563299335</v>
      </c>
      <c r="U19" s="38"/>
      <c r="V19" s="38"/>
      <c r="W19" s="38"/>
      <c r="X19" s="39"/>
      <c r="Y19" s="38">
        <v>0.83450675426431031</v>
      </c>
      <c r="Z19" s="38">
        <v>0.84524256568278022</v>
      </c>
      <c r="AA19" s="38">
        <v>0.85717463249319059</v>
      </c>
      <c r="AB19" s="38">
        <v>0.86547622193700768</v>
      </c>
      <c r="AC19" s="100"/>
      <c r="AD19" s="38">
        <v>0.87339316091127284</v>
      </c>
      <c r="AE19" s="38">
        <v>0.88359229274815199</v>
      </c>
      <c r="AF19" s="38">
        <v>0.89057175723684412</v>
      </c>
      <c r="AG19" s="38">
        <v>0.89485785593443334</v>
      </c>
      <c r="AH19" s="39"/>
      <c r="AI19" s="38">
        <v>0.90079965133224826</v>
      </c>
      <c r="AJ19" s="38">
        <v>0.90769664548963991</v>
      </c>
      <c r="AK19" s="38">
        <v>0.91216923715004294</v>
      </c>
      <c r="AL19" s="38">
        <v>0.91741185053044949</v>
      </c>
      <c r="AM19" s="39"/>
      <c r="AN19" s="38">
        <v>0.91923821563299335</v>
      </c>
      <c r="AO19" s="38"/>
      <c r="AP19" s="38"/>
      <c r="AQ19" s="38"/>
    </row>
    <row r="20" spans="1:43">
      <c r="A20" s="134" t="s">
        <v>45</v>
      </c>
      <c r="B20" s="32"/>
      <c r="C20" s="40">
        <v>0.4644643740467817</v>
      </c>
      <c r="D20" s="41"/>
      <c r="E20" s="40">
        <v>0.46466269716230019</v>
      </c>
      <c r="F20" s="40">
        <v>0.46757989404008082</v>
      </c>
      <c r="G20" s="40">
        <v>0.47761646603217717</v>
      </c>
      <c r="H20" s="40">
        <v>0.48955987624833908</v>
      </c>
      <c r="J20" s="40">
        <v>0.49774988281576582</v>
      </c>
      <c r="K20" s="40">
        <v>0.50815418748173691</v>
      </c>
      <c r="L20" s="40">
        <v>0.52238347615178427</v>
      </c>
      <c r="M20" s="40">
        <v>0.53534797475837959</v>
      </c>
      <c r="N20" s="41"/>
      <c r="O20" s="40">
        <v>0.5428053673792681</v>
      </c>
      <c r="P20" s="40">
        <v>0.54834026706951255</v>
      </c>
      <c r="Q20" s="40">
        <v>0.55805627726611506</v>
      </c>
      <c r="R20" s="40">
        <v>0.56115820644359882</v>
      </c>
      <c r="S20" s="41"/>
      <c r="T20" s="40">
        <v>0.56555796822667981</v>
      </c>
      <c r="U20" s="40"/>
      <c r="V20" s="40"/>
      <c r="W20" s="40"/>
      <c r="X20" s="41"/>
      <c r="Y20" s="40">
        <v>0.46466269716230019</v>
      </c>
      <c r="Z20" s="40">
        <v>0.46757989404008082</v>
      </c>
      <c r="AA20" s="40">
        <v>0.47761646603217717</v>
      </c>
      <c r="AB20" s="40">
        <v>0.48955987624833908</v>
      </c>
      <c r="AC20" s="100"/>
      <c r="AD20" s="40">
        <v>0.49774988281576582</v>
      </c>
      <c r="AE20" s="40">
        <v>0.50815418748173691</v>
      </c>
      <c r="AF20" s="40">
        <v>0.52238347615178427</v>
      </c>
      <c r="AG20" s="40">
        <v>0.53534797475837959</v>
      </c>
      <c r="AH20" s="41"/>
      <c r="AI20" s="40">
        <v>0.5428053673792681</v>
      </c>
      <c r="AJ20" s="40">
        <v>0.54834026706951255</v>
      </c>
      <c r="AK20" s="40">
        <v>0.55805627726611506</v>
      </c>
      <c r="AL20" s="40">
        <v>0.56115820644359882</v>
      </c>
      <c r="AM20" s="41"/>
      <c r="AN20" s="40">
        <v>0.56555796822667981</v>
      </c>
      <c r="AO20" s="40"/>
      <c r="AP20" s="40"/>
      <c r="AQ20" s="40"/>
    </row>
    <row r="21" spans="1:43">
      <c r="A21" s="134" t="s">
        <v>46</v>
      </c>
      <c r="B21" s="32"/>
      <c r="C21" s="40">
        <v>0.35949033462083829</v>
      </c>
      <c r="D21" s="41"/>
      <c r="E21" s="40">
        <v>0.36984405710201018</v>
      </c>
      <c r="F21" s="40">
        <v>0.37766267164269934</v>
      </c>
      <c r="G21" s="40">
        <v>0.37955816646101337</v>
      </c>
      <c r="H21" s="40">
        <v>0.37591634568866861</v>
      </c>
      <c r="J21" s="40">
        <v>0.37564327809550707</v>
      </c>
      <c r="K21" s="40">
        <v>0.37543810526641508</v>
      </c>
      <c r="L21" s="40">
        <v>0.36818828108505991</v>
      </c>
      <c r="M21" s="40">
        <v>0.3595098811760537</v>
      </c>
      <c r="N21" s="41"/>
      <c r="O21" s="40">
        <v>0.35799428395298011</v>
      </c>
      <c r="P21" s="40">
        <v>0.35935637842012741</v>
      </c>
      <c r="Q21" s="40">
        <v>0.35411295988392794</v>
      </c>
      <c r="R21" s="40">
        <v>0.35625364408685056</v>
      </c>
      <c r="S21" s="41"/>
      <c r="T21" s="40">
        <v>0.35368024740631349</v>
      </c>
      <c r="U21" s="40"/>
      <c r="V21" s="40"/>
      <c r="W21" s="40"/>
      <c r="X21" s="41"/>
      <c r="Y21" s="40">
        <v>0.36984405710201018</v>
      </c>
      <c r="Z21" s="40">
        <v>0.37766267164269934</v>
      </c>
      <c r="AA21" s="40">
        <v>0.37955816646101337</v>
      </c>
      <c r="AB21" s="40">
        <v>0.37591634568866861</v>
      </c>
      <c r="AC21" s="100"/>
      <c r="AD21" s="40">
        <v>0.37564327809550707</v>
      </c>
      <c r="AE21" s="40">
        <v>0.37543810526641508</v>
      </c>
      <c r="AF21" s="40">
        <v>0.36818828108505991</v>
      </c>
      <c r="AG21" s="40">
        <v>0.3595098811760537</v>
      </c>
      <c r="AH21" s="41"/>
      <c r="AI21" s="40">
        <v>0.35799428395298011</v>
      </c>
      <c r="AJ21" s="40">
        <v>0.35935637842012741</v>
      </c>
      <c r="AK21" s="40">
        <v>0.35411295988392794</v>
      </c>
      <c r="AL21" s="40">
        <v>0.35625364408685056</v>
      </c>
      <c r="AM21" s="41"/>
      <c r="AN21" s="40">
        <v>0.35368024740631349</v>
      </c>
      <c r="AO21" s="40"/>
      <c r="AP21" s="40"/>
      <c r="AQ21" s="40"/>
    </row>
    <row r="22" spans="1:43">
      <c r="A22" s="109" t="s">
        <v>47</v>
      </c>
      <c r="B22" s="30"/>
      <c r="C22" s="38">
        <v>0.17604529133238014</v>
      </c>
      <c r="D22" s="39"/>
      <c r="E22" s="38">
        <v>0.16549324573568963</v>
      </c>
      <c r="F22" s="38">
        <v>0.15475743431721981</v>
      </c>
      <c r="G22" s="38">
        <v>0.14282536750680946</v>
      </c>
      <c r="H22" s="38">
        <v>0.13452377806299229</v>
      </c>
      <c r="J22" s="38">
        <v>0.12660683908872714</v>
      </c>
      <c r="K22" s="38">
        <v>0.11640770725184793</v>
      </c>
      <c r="L22" s="38">
        <v>0.10942824276315583</v>
      </c>
      <c r="M22" s="38">
        <v>0.10514214406556666</v>
      </c>
      <c r="N22" s="39"/>
      <c r="O22" s="38">
        <v>9.9200348667751806E-2</v>
      </c>
      <c r="P22" s="38">
        <v>9.2303354510360147E-2</v>
      </c>
      <c r="Q22" s="38">
        <v>8.7830762849957042E-2</v>
      </c>
      <c r="R22" s="38">
        <v>8.2588149469550481E-2</v>
      </c>
      <c r="S22" s="39"/>
      <c r="T22" s="38">
        <v>8.076178436700665E-2</v>
      </c>
      <c r="U22" s="38"/>
      <c r="V22" s="38"/>
      <c r="W22" s="38"/>
      <c r="X22" s="39"/>
      <c r="Y22" s="38">
        <v>0.16549324573568963</v>
      </c>
      <c r="Z22" s="38">
        <v>0.15475743431721981</v>
      </c>
      <c r="AA22" s="38">
        <v>0.14282536750680946</v>
      </c>
      <c r="AB22" s="38">
        <v>0.13452377806299229</v>
      </c>
      <c r="AC22" s="100"/>
      <c r="AD22" s="38">
        <v>0.12660683908872714</v>
      </c>
      <c r="AE22" s="38">
        <v>0.11640770725184793</v>
      </c>
      <c r="AF22" s="38">
        <v>0.10942824276315583</v>
      </c>
      <c r="AG22" s="38">
        <v>0.10514214406556666</v>
      </c>
      <c r="AH22" s="39"/>
      <c r="AI22" s="38">
        <v>9.9200348667751806E-2</v>
      </c>
      <c r="AJ22" s="38">
        <v>9.2303354510360147E-2</v>
      </c>
      <c r="AK22" s="38">
        <v>8.7830762849957042E-2</v>
      </c>
      <c r="AL22" s="38">
        <v>8.2588149469550481E-2</v>
      </c>
      <c r="AM22" s="39"/>
      <c r="AN22" s="38">
        <v>8.076178436700665E-2</v>
      </c>
      <c r="AO22" s="38"/>
      <c r="AP22" s="38"/>
      <c r="AQ22" s="38"/>
    </row>
    <row r="23" spans="1:43">
      <c r="A23" s="134" t="s">
        <v>48</v>
      </c>
      <c r="B23" s="32"/>
      <c r="C23" s="40">
        <v>0.13158697260694735</v>
      </c>
      <c r="D23" s="41"/>
      <c r="E23" s="40">
        <v>0.12232151993519741</v>
      </c>
      <c r="F23" s="40">
        <v>0.1145547990009157</v>
      </c>
      <c r="G23" s="40">
        <v>0.10807540157735185</v>
      </c>
      <c r="H23" s="40">
        <v>0.10437514820358511</v>
      </c>
      <c r="J23" s="40">
        <v>9.8649943279142158E-2</v>
      </c>
      <c r="K23" s="40">
        <v>9.4011412708876002E-2</v>
      </c>
      <c r="L23" s="40">
        <v>9.0733207754880571E-2</v>
      </c>
      <c r="M23" s="40">
        <v>8.7505200512764059E-2</v>
      </c>
      <c r="N23" s="41"/>
      <c r="O23" s="40">
        <v>8.2940866990106887E-2</v>
      </c>
      <c r="P23" s="40">
        <v>7.8707896968264843E-2</v>
      </c>
      <c r="Q23" s="40">
        <v>7.4493343732921297E-2</v>
      </c>
      <c r="R23" s="40">
        <v>7.0366230461387735E-2</v>
      </c>
      <c r="S23" s="41"/>
      <c r="T23" s="40">
        <v>6.6575681586518748E-2</v>
      </c>
      <c r="U23" s="40"/>
      <c r="V23" s="40"/>
      <c r="W23" s="40"/>
      <c r="X23" s="41"/>
      <c r="Y23" s="40">
        <v>0.12232151993519741</v>
      </c>
      <c r="Z23" s="40">
        <v>0.1145547990009157</v>
      </c>
      <c r="AA23" s="40">
        <v>0.10807540157735185</v>
      </c>
      <c r="AB23" s="40">
        <v>0.10437514820358511</v>
      </c>
      <c r="AC23" s="100"/>
      <c r="AD23" s="40">
        <v>9.8649943279142158E-2</v>
      </c>
      <c r="AE23" s="40">
        <v>9.4011412708876002E-2</v>
      </c>
      <c r="AF23" s="40">
        <v>9.0733207754880571E-2</v>
      </c>
      <c r="AG23" s="40">
        <v>8.7505200512764059E-2</v>
      </c>
      <c r="AH23" s="41"/>
      <c r="AI23" s="40">
        <v>8.2940866990106887E-2</v>
      </c>
      <c r="AJ23" s="40">
        <v>7.8707896968264843E-2</v>
      </c>
      <c r="AK23" s="40">
        <v>7.4493343732921297E-2</v>
      </c>
      <c r="AL23" s="40">
        <v>7.0366230461387735E-2</v>
      </c>
      <c r="AM23" s="41"/>
      <c r="AN23" s="40">
        <v>6.6575681586518748E-2</v>
      </c>
      <c r="AO23" s="40"/>
      <c r="AP23" s="40"/>
      <c r="AQ23" s="40"/>
    </row>
    <row r="24" spans="1:43">
      <c r="A24" s="134" t="s">
        <v>49</v>
      </c>
      <c r="B24" s="32"/>
      <c r="C24" s="40">
        <v>4.445831872543278E-2</v>
      </c>
      <c r="D24" s="41"/>
      <c r="E24" s="40">
        <v>4.3171725800492222E-2</v>
      </c>
      <c r="F24" s="40">
        <v>4.0202635316304108E-2</v>
      </c>
      <c r="G24" s="40">
        <v>3.4749965929457623E-2</v>
      </c>
      <c r="H24" s="40">
        <v>3.014862985940717E-2</v>
      </c>
      <c r="J24" s="40">
        <v>2.7956895809584974E-2</v>
      </c>
      <c r="K24" s="40">
        <v>2.2396294542971928E-2</v>
      </c>
      <c r="L24" s="40">
        <v>1.869503500827524E-2</v>
      </c>
      <c r="M24" s="40">
        <v>1.7636943552802587E-2</v>
      </c>
      <c r="N24" s="41"/>
      <c r="O24" s="40">
        <v>1.6259481677644919E-2</v>
      </c>
      <c r="P24" s="40">
        <v>1.3595457542095299E-2</v>
      </c>
      <c r="Q24" s="40">
        <v>1.3337419117035761E-2</v>
      </c>
      <c r="R24" s="40">
        <v>1.2221919008162744E-2</v>
      </c>
      <c r="S24" s="41"/>
      <c r="T24" s="40">
        <v>1.4186102780487889E-2</v>
      </c>
      <c r="U24" s="40"/>
      <c r="V24" s="40"/>
      <c r="W24" s="40"/>
      <c r="X24" s="41"/>
      <c r="Y24" s="40">
        <v>4.3171725800492222E-2</v>
      </c>
      <c r="Z24" s="40">
        <v>4.0202635316304108E-2</v>
      </c>
      <c r="AA24" s="40">
        <v>3.4749965929457623E-2</v>
      </c>
      <c r="AB24" s="40">
        <v>3.014862985940717E-2</v>
      </c>
      <c r="AC24" s="100"/>
      <c r="AD24" s="40">
        <v>2.7956895809584974E-2</v>
      </c>
      <c r="AE24" s="40">
        <v>2.2396294542971928E-2</v>
      </c>
      <c r="AF24" s="40">
        <v>1.869503500827524E-2</v>
      </c>
      <c r="AG24" s="40">
        <v>1.7636943552802587E-2</v>
      </c>
      <c r="AH24" s="41"/>
      <c r="AI24" s="40">
        <v>1.6259481677644919E-2</v>
      </c>
      <c r="AJ24" s="40">
        <v>1.3595457542095299E-2</v>
      </c>
      <c r="AK24" s="40">
        <v>1.3337419117035761E-2</v>
      </c>
      <c r="AL24" s="40">
        <v>1.2221919008162744E-2</v>
      </c>
      <c r="AM24" s="41"/>
      <c r="AN24" s="40">
        <v>1.4186102780487889E-2</v>
      </c>
      <c r="AO24" s="40"/>
      <c r="AP24" s="40"/>
      <c r="AQ24" s="40"/>
    </row>
    <row r="25" spans="1:43">
      <c r="A25" s="109" t="s">
        <v>50</v>
      </c>
      <c r="B25" s="30"/>
      <c r="C25" s="38">
        <v>1</v>
      </c>
      <c r="D25" s="39"/>
      <c r="E25" s="38">
        <v>1</v>
      </c>
      <c r="F25" s="38">
        <v>1</v>
      </c>
      <c r="G25" s="38">
        <v>1</v>
      </c>
      <c r="H25" s="38">
        <v>1</v>
      </c>
      <c r="J25" s="38">
        <v>1</v>
      </c>
      <c r="K25" s="38">
        <v>1</v>
      </c>
      <c r="L25" s="38">
        <v>1</v>
      </c>
      <c r="M25" s="38">
        <v>1</v>
      </c>
      <c r="N25" s="39"/>
      <c r="O25" s="38">
        <v>1</v>
      </c>
      <c r="P25" s="38">
        <v>1</v>
      </c>
      <c r="Q25" s="38">
        <v>1</v>
      </c>
      <c r="R25" s="38">
        <v>1</v>
      </c>
      <c r="S25" s="39"/>
      <c r="T25" s="38">
        <v>1</v>
      </c>
      <c r="U25" s="38"/>
      <c r="V25" s="38"/>
      <c r="W25" s="38"/>
      <c r="X25" s="39"/>
      <c r="Y25" s="38">
        <v>1</v>
      </c>
      <c r="Z25" s="38">
        <v>1</v>
      </c>
      <c r="AA25" s="38">
        <v>1</v>
      </c>
      <c r="AB25" s="38">
        <v>1</v>
      </c>
      <c r="AC25" s="100"/>
      <c r="AD25" s="38">
        <v>1</v>
      </c>
      <c r="AE25" s="38">
        <v>1</v>
      </c>
      <c r="AF25" s="38">
        <v>1</v>
      </c>
      <c r="AG25" s="38">
        <v>1</v>
      </c>
      <c r="AH25" s="39"/>
      <c r="AI25" s="38">
        <v>1</v>
      </c>
      <c r="AJ25" s="38">
        <v>1</v>
      </c>
      <c r="AK25" s="38">
        <v>1</v>
      </c>
      <c r="AL25" s="38">
        <v>1</v>
      </c>
      <c r="AM25" s="39"/>
      <c r="AN25" s="38">
        <v>1</v>
      </c>
      <c r="AO25" s="38"/>
      <c r="AP25" s="38"/>
      <c r="AQ25" s="38"/>
    </row>
    <row r="26" spans="1:43">
      <c r="A26" s="102"/>
      <c r="B26" s="32"/>
      <c r="C26" s="102"/>
      <c r="D26" s="102"/>
      <c r="E26" s="102"/>
      <c r="F26" s="102"/>
      <c r="G26" s="102"/>
      <c r="H26" s="102"/>
      <c r="J26" s="102"/>
      <c r="K26" s="102"/>
      <c r="L26" s="102"/>
      <c r="M26" s="102"/>
      <c r="N26" s="102"/>
      <c r="O26" s="102"/>
      <c r="P26" s="102"/>
      <c r="Q26" s="102"/>
      <c r="R26" s="102"/>
      <c r="S26" s="102"/>
      <c r="T26" s="102"/>
      <c r="U26" s="102"/>
      <c r="V26" s="102"/>
      <c r="W26" s="102"/>
      <c r="X26" s="102"/>
      <c r="Y26" s="100"/>
      <c r="Z26" s="100"/>
      <c r="AA26" s="100"/>
      <c r="AB26" s="100"/>
      <c r="AC26" s="100"/>
      <c r="AD26" s="100"/>
      <c r="AE26" s="100"/>
      <c r="AF26" s="100"/>
      <c r="AG26" s="100"/>
      <c r="AH26" s="102"/>
      <c r="AI26" s="100"/>
      <c r="AJ26" s="100"/>
      <c r="AK26" s="100"/>
      <c r="AL26" s="100"/>
      <c r="AM26" s="102"/>
      <c r="AN26" s="100"/>
      <c r="AO26" s="100"/>
      <c r="AP26" s="100"/>
      <c r="AQ26" s="100"/>
    </row>
    <row r="27" spans="1:43">
      <c r="A27" s="102"/>
      <c r="B27" s="32"/>
      <c r="C27" s="102"/>
      <c r="D27" s="102"/>
      <c r="E27" s="102"/>
      <c r="F27" s="102"/>
      <c r="G27" s="281"/>
      <c r="H27" s="102"/>
      <c r="J27" s="102"/>
      <c r="K27" s="275"/>
      <c r="L27" s="281"/>
      <c r="M27" s="102"/>
      <c r="N27" s="102"/>
      <c r="O27" s="102"/>
      <c r="Q27" s="281"/>
      <c r="R27" s="102"/>
      <c r="S27" s="102"/>
      <c r="T27" s="102"/>
      <c r="V27" s="281"/>
      <c r="W27" s="102"/>
      <c r="X27" s="102"/>
      <c r="Y27" s="104"/>
      <c r="Z27" s="102"/>
      <c r="AA27" s="104"/>
      <c r="AB27" s="100"/>
      <c r="AC27" s="104"/>
      <c r="AD27" s="104"/>
      <c r="AE27" s="275"/>
      <c r="AF27" s="281"/>
      <c r="AG27" s="100"/>
      <c r="AH27" s="102"/>
      <c r="AI27" s="102"/>
      <c r="AJ27" s="100"/>
      <c r="AK27" s="281"/>
      <c r="AL27" s="100"/>
      <c r="AM27" s="102"/>
      <c r="AN27" s="102"/>
      <c r="AO27" s="100"/>
      <c r="AP27" s="281"/>
      <c r="AQ27" s="100"/>
    </row>
    <row r="28" spans="1:43">
      <c r="A28" s="101" t="s">
        <v>52</v>
      </c>
      <c r="B28" s="1"/>
      <c r="C28" s="162">
        <v>2022</v>
      </c>
      <c r="E28" s="331" t="s">
        <v>32</v>
      </c>
      <c r="F28" s="331"/>
      <c r="G28" s="331"/>
      <c r="H28" s="331"/>
      <c r="J28" s="331">
        <v>2024</v>
      </c>
      <c r="K28" s="331"/>
      <c r="L28" s="331"/>
      <c r="M28" s="331"/>
      <c r="O28" s="331">
        <v>2025</v>
      </c>
      <c r="P28" s="331"/>
      <c r="Q28" s="331"/>
      <c r="R28" s="331"/>
      <c r="T28" s="331">
        <v>2026</v>
      </c>
      <c r="U28" s="331"/>
      <c r="V28" s="331"/>
      <c r="W28" s="331"/>
      <c r="Y28" s="331" t="s">
        <v>33</v>
      </c>
      <c r="Z28" s="331"/>
      <c r="AA28" s="331"/>
      <c r="AB28" s="331"/>
      <c r="AC28" s="100"/>
      <c r="AD28" s="331" t="s">
        <v>34</v>
      </c>
      <c r="AE28" s="331"/>
      <c r="AF28" s="331"/>
      <c r="AG28" s="331"/>
      <c r="AI28" s="331" t="s">
        <v>35</v>
      </c>
      <c r="AJ28" s="331"/>
      <c r="AK28" s="331"/>
      <c r="AL28" s="331"/>
      <c r="AN28" s="331" t="s">
        <v>281</v>
      </c>
      <c r="AO28" s="331"/>
      <c r="AP28" s="331"/>
      <c r="AQ28" s="331"/>
    </row>
    <row r="29" spans="1:43">
      <c r="A29" s="4" t="s">
        <v>51</v>
      </c>
      <c r="B29" s="5"/>
      <c r="C29" s="162" t="s">
        <v>37</v>
      </c>
      <c r="E29" s="7" t="s">
        <v>38</v>
      </c>
      <c r="F29" s="259" t="s">
        <v>39</v>
      </c>
      <c r="G29" s="144" t="s">
        <v>40</v>
      </c>
      <c r="H29" s="144" t="s">
        <v>37</v>
      </c>
      <c r="J29" s="7" t="s">
        <v>38</v>
      </c>
      <c r="K29" s="259" t="s">
        <v>39</v>
      </c>
      <c r="L29" s="144" t="s">
        <v>40</v>
      </c>
      <c r="M29" s="144" t="s">
        <v>37</v>
      </c>
      <c r="O29" s="7" t="s">
        <v>38</v>
      </c>
      <c r="P29" s="259" t="s">
        <v>39</v>
      </c>
      <c r="Q29" s="144" t="s">
        <v>40</v>
      </c>
      <c r="R29" s="144" t="s">
        <v>37</v>
      </c>
      <c r="T29" s="7" t="s">
        <v>38</v>
      </c>
      <c r="U29" s="259" t="s">
        <v>39</v>
      </c>
      <c r="V29" s="144" t="s">
        <v>40</v>
      </c>
      <c r="W29" s="144" t="s">
        <v>37</v>
      </c>
      <c r="Y29" s="7" t="s">
        <v>38</v>
      </c>
      <c r="Z29" s="97" t="s">
        <v>41</v>
      </c>
      <c r="AA29" s="97" t="s">
        <v>42</v>
      </c>
      <c r="AB29" s="7" t="s">
        <v>43</v>
      </c>
      <c r="AC29" s="100"/>
      <c r="AD29" s="7" t="s">
        <v>38</v>
      </c>
      <c r="AE29" s="97" t="s">
        <v>41</v>
      </c>
      <c r="AF29" s="97" t="s">
        <v>42</v>
      </c>
      <c r="AG29" s="7" t="s">
        <v>43</v>
      </c>
      <c r="AI29" s="7" t="s">
        <v>38</v>
      </c>
      <c r="AJ29" s="97" t="s">
        <v>41</v>
      </c>
      <c r="AK29" s="97" t="s">
        <v>42</v>
      </c>
      <c r="AL29" s="7" t="s">
        <v>43</v>
      </c>
      <c r="AN29" s="7" t="s">
        <v>38</v>
      </c>
      <c r="AO29" s="97" t="s">
        <v>41</v>
      </c>
      <c r="AP29" s="97" t="s">
        <v>42</v>
      </c>
      <c r="AQ29" s="7" t="s">
        <v>43</v>
      </c>
    </row>
    <row r="30" spans="1:43">
      <c r="A30" s="99" t="s">
        <v>44</v>
      </c>
      <c r="B30" s="30"/>
      <c r="C30" s="42">
        <v>5.5339629827413556E-2</v>
      </c>
      <c r="E30" s="42">
        <v>6.0089631333849911E-2</v>
      </c>
      <c r="F30" s="42">
        <v>6.0847860863286023E-2</v>
      </c>
      <c r="G30" s="42">
        <v>6.1772518562649141E-2</v>
      </c>
      <c r="H30" s="42">
        <v>6.3190826837647235E-2</v>
      </c>
      <c r="J30" s="42">
        <v>6.6057084045884187E-2</v>
      </c>
      <c r="K30" s="42">
        <v>6.6552710525963371E-2</v>
      </c>
      <c r="L30" s="42">
        <v>6.7085079527827163E-2</v>
      </c>
      <c r="M30" s="42">
        <v>6.7512015301313955E-2</v>
      </c>
      <c r="O30" s="42">
        <v>6.6066323362235904E-2</v>
      </c>
      <c r="P30" s="42">
        <v>6.5428749110824747E-2</v>
      </c>
      <c r="Q30" s="42">
        <v>6.4861345903040532E-2</v>
      </c>
      <c r="R30" s="42">
        <v>6.4122328737305112E-2</v>
      </c>
      <c r="T30" s="42">
        <v>6.1928725469985034E-2</v>
      </c>
      <c r="U30" s="42"/>
      <c r="V30" s="42"/>
      <c r="W30" s="42"/>
      <c r="Y30" s="42">
        <v>6.0089631333849911E-2</v>
      </c>
      <c r="Z30" s="42">
        <v>6.1741464121703539E-2</v>
      </c>
      <c r="AA30" s="42">
        <v>6.3466975621282659E-2</v>
      </c>
      <c r="AB30" s="42">
        <v>6.5029944229881231E-2</v>
      </c>
      <c r="AC30" s="102"/>
      <c r="AD30" s="42">
        <v>6.6057084045884187E-2</v>
      </c>
      <c r="AE30" s="42">
        <v>6.706184987198828E-2</v>
      </c>
      <c r="AF30" s="42">
        <v>6.7135436857869824E-2</v>
      </c>
      <c r="AG30" s="42">
        <v>6.7047374290933132E-2</v>
      </c>
      <c r="AI30" s="42">
        <v>6.6066323362235904E-2</v>
      </c>
      <c r="AJ30" s="42">
        <v>6.4971412681419025E-2</v>
      </c>
      <c r="AK30" s="42">
        <v>6.3573110732269192E-2</v>
      </c>
      <c r="AL30" s="42">
        <v>6.2504345991775623E-2</v>
      </c>
      <c r="AN30" s="42">
        <v>6.1928725469985034E-2</v>
      </c>
      <c r="AO30" s="42"/>
      <c r="AP30" s="42"/>
      <c r="AQ30" s="42"/>
    </row>
    <row r="31" spans="1:43">
      <c r="A31" s="134" t="s">
        <v>45</v>
      </c>
      <c r="B31" s="32"/>
      <c r="C31" s="44">
        <v>6.9409284162091786E-2</v>
      </c>
      <c r="E31" s="44">
        <v>7.0207808253612794E-2</v>
      </c>
      <c r="F31" s="44">
        <v>7.0338284688529026E-2</v>
      </c>
      <c r="G31" s="43">
        <v>7.0398803331633009E-2</v>
      </c>
      <c r="H31" s="44">
        <v>7.1045654021363161E-2</v>
      </c>
      <c r="J31" s="44">
        <v>7.3471842949633367E-2</v>
      </c>
      <c r="K31" s="44">
        <v>7.3922996004658834E-2</v>
      </c>
      <c r="L31" s="43">
        <v>7.4126425247168518E-2</v>
      </c>
      <c r="M31" s="44">
        <v>7.4340033813592277E-2</v>
      </c>
      <c r="O31" s="44">
        <v>7.3977860789672611E-2</v>
      </c>
      <c r="P31" s="44">
        <v>7.345698025980231E-2</v>
      </c>
      <c r="Q31" s="43">
        <v>7.2641656262805554E-2</v>
      </c>
      <c r="R31" s="44">
        <v>7.1993679617950876E-2</v>
      </c>
      <c r="T31" s="44">
        <v>6.9540975069619884E-2</v>
      </c>
      <c r="U31" s="44"/>
      <c r="V31" s="43"/>
      <c r="W31" s="44"/>
      <c r="Y31" s="44">
        <v>7.0207808253612794E-2</v>
      </c>
      <c r="Z31" s="44">
        <v>7.0844295001401714E-2</v>
      </c>
      <c r="AA31" s="43">
        <v>7.1589405523110036E-2</v>
      </c>
      <c r="AB31" s="44">
        <v>7.2419465281288842E-2</v>
      </c>
      <c r="AC31" s="102"/>
      <c r="AD31" s="44">
        <v>7.3471842949633367E-2</v>
      </c>
      <c r="AE31" s="44">
        <v>7.4459383552173228E-2</v>
      </c>
      <c r="AF31" s="43">
        <v>7.4312302694328911E-2</v>
      </c>
      <c r="AG31" s="43">
        <v>7.3999868437179706E-2</v>
      </c>
      <c r="AI31" s="44">
        <v>7.3977860789672611E-2</v>
      </c>
      <c r="AJ31" s="44">
        <v>7.2970298827422495E-2</v>
      </c>
      <c r="AK31" s="43">
        <v>7.1447139697235498E-2</v>
      </c>
      <c r="AL31" s="43">
        <v>6.994678755171635E-2</v>
      </c>
      <c r="AN31" s="44">
        <v>6.9540975069619884E-2</v>
      </c>
      <c r="AO31" s="44"/>
      <c r="AP31" s="43"/>
      <c r="AQ31" s="43"/>
    </row>
    <row r="32" spans="1:43">
      <c r="A32" s="134" t="s">
        <v>46</v>
      </c>
      <c r="B32" s="32"/>
      <c r="C32" s="44">
        <v>3.7016797134589927E-2</v>
      </c>
      <c r="E32" s="44">
        <v>4.7201239912060697E-2</v>
      </c>
      <c r="F32" s="44">
        <v>4.8853322026619857E-2</v>
      </c>
      <c r="G32" s="43">
        <v>5.078045026876031E-2</v>
      </c>
      <c r="H32" s="44">
        <v>5.2999878568354718E-2</v>
      </c>
      <c r="J32" s="44">
        <v>5.6316039082538967E-2</v>
      </c>
      <c r="K32" s="44">
        <v>5.6764148424443071E-2</v>
      </c>
      <c r="L32" s="43">
        <v>5.7506386475018115E-2</v>
      </c>
      <c r="M32" s="44">
        <v>5.7994429809020177E-2</v>
      </c>
      <c r="O32" s="44">
        <v>5.4177656533705799E-2</v>
      </c>
      <c r="P32" s="44">
        <v>5.3324713610578493E-2</v>
      </c>
      <c r="Q32" s="43">
        <v>5.2935456389932974E-2</v>
      </c>
      <c r="R32" s="44">
        <v>5.2056286625222541E-2</v>
      </c>
      <c r="T32" s="44">
        <v>4.9847050252294522E-2</v>
      </c>
      <c r="U32" s="44"/>
      <c r="V32" s="43"/>
      <c r="W32" s="44"/>
      <c r="Y32" s="44">
        <v>4.7201239912060697E-2</v>
      </c>
      <c r="Z32" s="44">
        <v>5.0389910910122293E-2</v>
      </c>
      <c r="AA32" s="43">
        <v>5.3327516904901236E-2</v>
      </c>
      <c r="AB32" s="44">
        <v>5.5569883107913068E-2</v>
      </c>
      <c r="AC32" s="102"/>
      <c r="AD32" s="44">
        <v>5.6316039082538967E-2</v>
      </c>
      <c r="AE32" s="44">
        <v>5.715411860764865E-2</v>
      </c>
      <c r="AF32" s="43">
        <v>5.7189977019860963E-2</v>
      </c>
      <c r="AG32" s="43">
        <v>5.6942673717571918E-2</v>
      </c>
      <c r="AI32" s="44">
        <v>5.4177656533705799E-2</v>
      </c>
      <c r="AJ32" s="44">
        <v>5.2804255703676806E-2</v>
      </c>
      <c r="AK32" s="43">
        <v>5.1361735165112263E-2</v>
      </c>
      <c r="AL32" s="43">
        <v>5.0778466934385771E-2</v>
      </c>
      <c r="AN32" s="44">
        <v>4.9847050252294522E-2</v>
      </c>
      <c r="AO32" s="44"/>
      <c r="AP32" s="43"/>
      <c r="AQ32" s="43"/>
    </row>
    <row r="33" spans="1:43">
      <c r="A33" s="109" t="s">
        <v>47</v>
      </c>
      <c r="B33" s="30"/>
      <c r="C33" s="42">
        <v>3.261690325881348E-2</v>
      </c>
      <c r="E33" s="42">
        <v>4.4010513459401858E-2</v>
      </c>
      <c r="F33" s="42">
        <v>4.5143712682299608E-2</v>
      </c>
      <c r="G33" s="42">
        <v>4.6753996362489919E-2</v>
      </c>
      <c r="H33" s="42">
        <v>4.7180210659668362E-2</v>
      </c>
      <c r="J33" s="42">
        <v>4.814753812889868E-2</v>
      </c>
      <c r="K33" s="42">
        <v>4.8498239790311266E-2</v>
      </c>
      <c r="L33" s="42">
        <v>4.7709199008835947E-2</v>
      </c>
      <c r="M33" s="42">
        <v>4.6715681532078265E-2</v>
      </c>
      <c r="O33" s="42">
        <v>4.506127358365325E-2</v>
      </c>
      <c r="P33" s="42">
        <v>4.3846518150044256E-2</v>
      </c>
      <c r="Q33" s="42">
        <v>4.2445852462766651E-2</v>
      </c>
      <c r="R33" s="42">
        <v>4.1587645825386321E-2</v>
      </c>
      <c r="T33" s="42">
        <v>4.0577319047218001E-2</v>
      </c>
      <c r="U33" s="42"/>
      <c r="V33" s="42"/>
      <c r="W33" s="42"/>
      <c r="Y33" s="42">
        <v>4.4010513459401858E-2</v>
      </c>
      <c r="Z33" s="42">
        <v>4.6364878802934835E-2</v>
      </c>
      <c r="AA33" s="42">
        <v>4.9517396038846487E-2</v>
      </c>
      <c r="AB33" s="42">
        <v>4.8279255868299273E-2</v>
      </c>
      <c r="AC33" s="102"/>
      <c r="AD33" s="42">
        <v>4.814753812889868E-2</v>
      </c>
      <c r="AE33" s="42">
        <v>4.8334170134600271E-2</v>
      </c>
      <c r="AF33" s="42">
        <v>4.6234863257791088E-2</v>
      </c>
      <c r="AG33" s="42">
        <v>4.511936001467913E-2</v>
      </c>
      <c r="AI33" s="42">
        <v>4.506127358365325E-2</v>
      </c>
      <c r="AJ33" s="42">
        <v>4.2435042192699217E-2</v>
      </c>
      <c r="AK33" s="42">
        <v>4.0293625712452062E-2</v>
      </c>
      <c r="AL33" s="42">
        <v>3.9374296230445298E-2</v>
      </c>
      <c r="AN33" s="42">
        <v>4.0577319047218001E-2</v>
      </c>
      <c r="AO33" s="42"/>
      <c r="AP33" s="42"/>
      <c r="AQ33" s="42"/>
    </row>
    <row r="34" spans="1:43">
      <c r="A34" s="134" t="s">
        <v>48</v>
      </c>
      <c r="B34" s="32"/>
      <c r="C34" s="44">
        <v>3.3954666717847061E-2</v>
      </c>
      <c r="E34" s="44">
        <v>4.402230706807899E-2</v>
      </c>
      <c r="F34" s="44">
        <v>4.4733892838922734E-2</v>
      </c>
      <c r="G34" s="43">
        <v>4.5576405093774731E-2</v>
      </c>
      <c r="H34" s="44">
        <v>4.512082159853259E-2</v>
      </c>
      <c r="J34" s="44">
        <v>4.4862859150895142E-2</v>
      </c>
      <c r="K34" s="44">
        <v>4.46711779448822E-2</v>
      </c>
      <c r="L34" s="43">
        <v>4.4210016924925995E-2</v>
      </c>
      <c r="M34" s="44">
        <v>4.3827649935773171E-2</v>
      </c>
      <c r="O34" s="44">
        <v>4.1703762682302907E-2</v>
      </c>
      <c r="P34" s="44">
        <v>4.1214991665620072E-2</v>
      </c>
      <c r="Q34" s="43">
        <v>4.0547719525537922E-2</v>
      </c>
      <c r="R34" s="44">
        <v>4.0068692016628084E-2</v>
      </c>
      <c r="T34" s="44">
        <v>4.0074723833727614E-2</v>
      </c>
      <c r="U34" s="44"/>
      <c r="V34" s="43"/>
      <c r="W34" s="44"/>
      <c r="Y34" s="44">
        <v>4.402230706807899E-2</v>
      </c>
      <c r="Z34" s="44">
        <v>4.5823263981551864E-2</v>
      </c>
      <c r="AA34" s="43">
        <v>4.7926167960134339E-2</v>
      </c>
      <c r="AB34" s="44">
        <v>4.464206333664858E-2</v>
      </c>
      <c r="AC34" s="102"/>
      <c r="AD34" s="44">
        <v>4.4862859150895142E-2</v>
      </c>
      <c r="AE34" s="44">
        <v>4.465296393500888E-2</v>
      </c>
      <c r="AF34" s="43">
        <v>4.3572706294090137E-2</v>
      </c>
      <c r="AG34" s="43">
        <v>4.2722173370550266E-2</v>
      </c>
      <c r="AI34" s="44">
        <v>4.1703762682302907E-2</v>
      </c>
      <c r="AJ34" s="44">
        <v>4.0865517634234787E-2</v>
      </c>
      <c r="AK34" s="43">
        <v>3.9167741515000014E-2</v>
      </c>
      <c r="AL34" s="43">
        <v>3.8914727960761106E-2</v>
      </c>
      <c r="AN34" s="44">
        <v>4.0074723833727614E-2</v>
      </c>
      <c r="AO34" s="44"/>
      <c r="AP34" s="43"/>
      <c r="AQ34" s="43"/>
    </row>
    <row r="35" spans="1:43">
      <c r="A35" s="134" t="s">
        <v>49</v>
      </c>
      <c r="B35" s="32"/>
      <c r="C35" s="44">
        <v>2.9756613023616388E-2</v>
      </c>
      <c r="E35" s="44">
        <v>4.3976347798809261E-2</v>
      </c>
      <c r="F35" s="44">
        <v>4.633477414912366E-2</v>
      </c>
      <c r="G35" s="43">
        <v>5.031949990687927E-2</v>
      </c>
      <c r="H35" s="44">
        <v>5.3706921051796884E-2</v>
      </c>
      <c r="J35" s="44">
        <v>5.9624992716770658E-2</v>
      </c>
      <c r="K35" s="44">
        <v>6.2959629546362167E-2</v>
      </c>
      <c r="L35" s="43">
        <v>6.1702757466978939E-2</v>
      </c>
      <c r="M35" s="44">
        <v>5.831840807554009E-2</v>
      </c>
      <c r="O35" s="44">
        <v>6.1945273022089825E-2</v>
      </c>
      <c r="P35" s="44">
        <v>5.7861958254526974E-2</v>
      </c>
      <c r="Q35" s="43">
        <v>5.2381848541346386E-2</v>
      </c>
      <c r="R35" s="44">
        <v>4.9631932189665003E-2</v>
      </c>
      <c r="T35" s="44">
        <v>4.3182161538719906E-2</v>
      </c>
      <c r="U35" s="44"/>
      <c r="V35" s="43"/>
      <c r="W35" s="44"/>
      <c r="Y35" s="44">
        <v>4.3976347798809261E-2</v>
      </c>
      <c r="Z35" s="44">
        <v>4.7903717721213511E-2</v>
      </c>
      <c r="AA35" s="43">
        <v>5.4245505672524397E-2</v>
      </c>
      <c r="AB35" s="44">
        <v>6.0185185719600881E-2</v>
      </c>
      <c r="AC35" s="102"/>
      <c r="AD35" s="44">
        <v>5.9624992716770658E-2</v>
      </c>
      <c r="AE35" s="44">
        <v>6.2423871029093879E-2</v>
      </c>
      <c r="AF35" s="43">
        <v>5.8202180967458737E-2</v>
      </c>
      <c r="AG35" s="43">
        <v>5.6879033934708348E-2</v>
      </c>
      <c r="AI35" s="44">
        <v>6.1945273022089825E-2</v>
      </c>
      <c r="AJ35" s="44">
        <v>5.0936449925404512E-2</v>
      </c>
      <c r="AK35" s="43">
        <v>4.6697423362323978E-2</v>
      </c>
      <c r="AL35" s="43">
        <v>4.197923951694256E-2</v>
      </c>
      <c r="AN35" s="44">
        <v>4.3182161538719906E-2</v>
      </c>
      <c r="AO35" s="44"/>
      <c r="AP35" s="43"/>
      <c r="AQ35" s="43"/>
    </row>
    <row r="36" spans="1:43">
      <c r="A36" s="109" t="s">
        <v>50</v>
      </c>
      <c r="B36" s="30"/>
      <c r="C36" s="42">
        <v>5.0434384827893163E-2</v>
      </c>
      <c r="D36" s="99"/>
      <c r="E36" s="42">
        <v>5.7344538232994742E-2</v>
      </c>
      <c r="F36" s="42">
        <v>5.8253642560276743E-2</v>
      </c>
      <c r="G36" s="42">
        <v>5.9384988364741091E-2</v>
      </c>
      <c r="H36" s="42">
        <v>6.0713525062896519E-2</v>
      </c>
      <c r="J36" s="42">
        <v>6.3719067901930063E-2</v>
      </c>
      <c r="K36" s="42">
        <v>6.4288926350068845E-2</v>
      </c>
      <c r="L36" s="42">
        <v>6.4723365524808563E-2</v>
      </c>
      <c r="M36" s="42">
        <v>6.5020836358260337E-2</v>
      </c>
      <c r="N36" s="99"/>
      <c r="O36" s="42">
        <v>6.3920468459492702E-2</v>
      </c>
      <c r="P36" s="42">
        <v>6.3299505305357481E-2</v>
      </c>
      <c r="Q36" s="42">
        <v>6.2701422194180276E-2</v>
      </c>
      <c r="R36" s="42">
        <v>6.2012817640524034E-2</v>
      </c>
      <c r="S36" s="99"/>
      <c r="T36" s="42">
        <v>6.0184954500732982E-2</v>
      </c>
      <c r="U36" s="42"/>
      <c r="V36" s="42"/>
      <c r="W36" s="42"/>
      <c r="X36" s="99"/>
      <c r="Y36" s="42">
        <v>5.7344538232994742E-2</v>
      </c>
      <c r="Z36" s="42">
        <v>5.9280191181206116E-2</v>
      </c>
      <c r="AA36" s="42">
        <v>6.1392090414772484E-2</v>
      </c>
      <c r="AB36" s="42">
        <v>6.2706973251501985E-2</v>
      </c>
      <c r="AC36" s="102"/>
      <c r="AD36" s="42">
        <v>6.3719067901930063E-2</v>
      </c>
      <c r="AE36" s="42">
        <v>6.478666719571459E-2</v>
      </c>
      <c r="AF36" s="42">
        <v>6.477525069088777E-2</v>
      </c>
      <c r="AG36" s="42">
        <v>6.4694638140082222E-2</v>
      </c>
      <c r="AH36" s="99"/>
      <c r="AI36" s="42">
        <v>6.3920468459492702E-2</v>
      </c>
      <c r="AJ36" s="42">
        <v>6.2813985999390948E-2</v>
      </c>
      <c r="AK36" s="42">
        <v>6.1476634410089596E-2</v>
      </c>
      <c r="AL36" s="42">
        <v>6.0533913416787148E-2</v>
      </c>
      <c r="AM36" s="99"/>
      <c r="AN36" s="42">
        <v>6.0184954500732982E-2</v>
      </c>
      <c r="AO36" s="42"/>
      <c r="AP36" s="42"/>
      <c r="AQ36" s="42"/>
    </row>
    <row r="37" spans="1:43">
      <c r="A37" s="102"/>
      <c r="B37" s="32"/>
      <c r="M37" s="289"/>
      <c r="R37" s="289"/>
      <c r="W37" s="289"/>
      <c r="Y37" s="104"/>
      <c r="Z37" s="104"/>
      <c r="AA37" s="104"/>
      <c r="AB37" s="104"/>
      <c r="AC37" s="104"/>
      <c r="AD37" s="104"/>
      <c r="AE37" s="104"/>
      <c r="AF37" s="104"/>
      <c r="AG37" s="104"/>
      <c r="AI37" s="104"/>
      <c r="AJ37" s="104"/>
      <c r="AK37" s="104"/>
      <c r="AL37" s="104"/>
      <c r="AN37" s="104"/>
      <c r="AO37" s="104"/>
      <c r="AP37" s="104"/>
      <c r="AQ37" s="104"/>
    </row>
    <row r="38" spans="1:43">
      <c r="AC38" s="100"/>
    </row>
    <row r="39" spans="1:43">
      <c r="AC39" s="100"/>
    </row>
    <row r="40" spans="1:43" ht="15" customHeight="1">
      <c r="A40" s="101" t="s">
        <v>53</v>
      </c>
      <c r="B40" s="1"/>
      <c r="C40" s="162">
        <v>2022</v>
      </c>
      <c r="D40" s="3"/>
      <c r="E40" s="331" t="s">
        <v>32</v>
      </c>
      <c r="F40" s="331"/>
      <c r="G40" s="331"/>
      <c r="H40" s="331"/>
      <c r="J40" s="331">
        <v>2024</v>
      </c>
      <c r="K40" s="331"/>
      <c r="L40" s="331"/>
      <c r="M40" s="331"/>
      <c r="N40" s="3"/>
      <c r="O40" s="331">
        <v>2025</v>
      </c>
      <c r="P40" s="331"/>
      <c r="Q40" s="331"/>
      <c r="R40" s="331"/>
      <c r="S40" s="3"/>
      <c r="T40" s="331">
        <v>2026</v>
      </c>
      <c r="U40" s="331"/>
      <c r="V40" s="331"/>
      <c r="W40" s="331"/>
      <c r="X40" s="3"/>
      <c r="Y40" s="331" t="s">
        <v>33</v>
      </c>
      <c r="Z40" s="331"/>
      <c r="AA40" s="331"/>
      <c r="AB40" s="331"/>
      <c r="AC40" s="100"/>
      <c r="AD40" s="331" t="s">
        <v>34</v>
      </c>
      <c r="AE40" s="331"/>
      <c r="AF40" s="331"/>
      <c r="AG40" s="331"/>
      <c r="AH40" s="3"/>
      <c r="AI40" s="331" t="s">
        <v>35</v>
      </c>
      <c r="AJ40" s="331"/>
      <c r="AK40" s="331"/>
      <c r="AL40" s="331"/>
      <c r="AM40" s="3"/>
      <c r="AN40" s="331" t="s">
        <v>281</v>
      </c>
      <c r="AO40" s="331"/>
      <c r="AP40" s="331"/>
      <c r="AQ40" s="331"/>
    </row>
    <row r="41" spans="1:43">
      <c r="A41" s="4" t="s">
        <v>36</v>
      </c>
      <c r="B41" s="5"/>
      <c r="C41" s="162" t="s">
        <v>37</v>
      </c>
      <c r="D41" s="9"/>
      <c r="E41" s="7" t="s">
        <v>38</v>
      </c>
      <c r="F41" s="259" t="s">
        <v>39</v>
      </c>
      <c r="G41" s="144" t="s">
        <v>40</v>
      </c>
      <c r="H41" s="144" t="s">
        <v>37</v>
      </c>
      <c r="J41" s="7" t="s">
        <v>38</v>
      </c>
      <c r="K41" s="259" t="s">
        <v>39</v>
      </c>
      <c r="L41" s="144" t="s">
        <v>40</v>
      </c>
      <c r="M41" s="144" t="s">
        <v>37</v>
      </c>
      <c r="N41" s="9"/>
      <c r="O41" s="7" t="s">
        <v>38</v>
      </c>
      <c r="P41" s="259" t="s">
        <v>39</v>
      </c>
      <c r="Q41" s="144" t="s">
        <v>40</v>
      </c>
      <c r="R41" s="144" t="s">
        <v>37</v>
      </c>
      <c r="S41" s="9"/>
      <c r="T41" s="7" t="s">
        <v>38</v>
      </c>
      <c r="U41" s="259" t="s">
        <v>39</v>
      </c>
      <c r="V41" s="144" t="s">
        <v>40</v>
      </c>
      <c r="W41" s="144" t="s">
        <v>37</v>
      </c>
      <c r="X41" s="9"/>
      <c r="Y41" s="7" t="s">
        <v>38</v>
      </c>
      <c r="Z41" s="97" t="s">
        <v>41</v>
      </c>
      <c r="AA41" s="97" t="s">
        <v>42</v>
      </c>
      <c r="AB41" s="7" t="s">
        <v>43</v>
      </c>
      <c r="AC41" s="100"/>
      <c r="AD41" s="7" t="s">
        <v>38</v>
      </c>
      <c r="AE41" s="97" t="s">
        <v>41</v>
      </c>
      <c r="AF41" s="97" t="s">
        <v>42</v>
      </c>
      <c r="AG41" s="7" t="s">
        <v>43</v>
      </c>
      <c r="AH41" s="9"/>
      <c r="AI41" s="7" t="s">
        <v>38</v>
      </c>
      <c r="AJ41" s="97" t="s">
        <v>41</v>
      </c>
      <c r="AK41" s="97" t="s">
        <v>42</v>
      </c>
      <c r="AL41" s="7" t="s">
        <v>43</v>
      </c>
      <c r="AM41" s="9"/>
      <c r="AN41" s="7" t="s">
        <v>38</v>
      </c>
      <c r="AO41" s="97" t="s">
        <v>41</v>
      </c>
      <c r="AP41" s="97" t="s">
        <v>42</v>
      </c>
      <c r="AQ41" s="7" t="s">
        <v>43</v>
      </c>
    </row>
    <row r="42" spans="1:43">
      <c r="A42" s="45" t="s">
        <v>45</v>
      </c>
      <c r="B42" s="32"/>
      <c r="C42" s="218">
        <v>101.456885140295</v>
      </c>
      <c r="D42" s="46"/>
      <c r="E42" s="218">
        <v>26.799725674159998</v>
      </c>
      <c r="F42" s="218">
        <v>54.778076023108987</v>
      </c>
      <c r="G42" s="212">
        <v>84.324720184795993</v>
      </c>
      <c r="H42" s="218">
        <v>115.12641665302002</v>
      </c>
      <c r="J42" s="218">
        <v>31.589598690886</v>
      </c>
      <c r="K42" s="218">
        <v>64.493685511921001</v>
      </c>
      <c r="L42" s="212">
        <v>98.571606255174004</v>
      </c>
      <c r="M42" s="218">
        <v>133.19987529609401</v>
      </c>
      <c r="N42" s="46"/>
      <c r="O42" s="218">
        <v>34.622988792292432</v>
      </c>
      <c r="P42" s="218">
        <v>69.928780665904469</v>
      </c>
      <c r="Q42" s="212">
        <v>105.74579180813348</v>
      </c>
      <c r="R42" s="218">
        <v>141.65489783331645</v>
      </c>
      <c r="S42" s="46"/>
      <c r="T42" s="218">
        <v>35.6199956357</v>
      </c>
      <c r="U42" s="218"/>
      <c r="V42" s="212"/>
      <c r="W42" s="218"/>
      <c r="X42" s="46"/>
      <c r="Y42" s="218">
        <v>26.799725674159998</v>
      </c>
      <c r="Z42" s="218">
        <v>27.97835034894899</v>
      </c>
      <c r="AA42" s="218">
        <v>29.546644161687006</v>
      </c>
      <c r="AB42" s="218">
        <v>30.801696468224023</v>
      </c>
      <c r="AC42" s="102"/>
      <c r="AD42" s="218">
        <v>31.589598690886</v>
      </c>
      <c r="AE42" s="218">
        <v>32.904086821035001</v>
      </c>
      <c r="AF42" s="218">
        <v>34.077920743253003</v>
      </c>
      <c r="AG42" s="218">
        <v>34.628269040920003</v>
      </c>
      <c r="AH42" s="46"/>
      <c r="AI42" s="218">
        <v>34.622988792292432</v>
      </c>
      <c r="AJ42" s="218">
        <v>35.305791873612037</v>
      </c>
      <c r="AK42" s="218">
        <v>35.817011142229006</v>
      </c>
      <c r="AL42" s="218">
        <v>35.909106025182979</v>
      </c>
      <c r="AM42" s="46"/>
      <c r="AN42" s="218">
        <v>35.6199956357</v>
      </c>
      <c r="AO42" s="218"/>
      <c r="AP42" s="218"/>
      <c r="AQ42" s="218"/>
    </row>
    <row r="43" spans="1:43">
      <c r="A43" s="45" t="s">
        <v>46</v>
      </c>
      <c r="B43" s="32"/>
      <c r="C43" s="218">
        <v>41.548333593132995</v>
      </c>
      <c r="D43" s="46"/>
      <c r="E43" s="218">
        <v>14.144965481068004</v>
      </c>
      <c r="F43" s="218">
        <v>30.103095408719</v>
      </c>
      <c r="G43" s="212">
        <v>47.734299333003989</v>
      </c>
      <c r="H43" s="218">
        <v>66.196401694647989</v>
      </c>
      <c r="J43" s="218">
        <v>18.430909340063</v>
      </c>
      <c r="K43" s="218">
        <v>37.288693932112999</v>
      </c>
      <c r="L43" s="212">
        <v>56.213971220329</v>
      </c>
      <c r="M43" s="218">
        <v>74.547871881454995</v>
      </c>
      <c r="N43" s="46"/>
      <c r="O43" s="218">
        <v>16.873715895867001</v>
      </c>
      <c r="P43" s="218">
        <v>33.669843343056002</v>
      </c>
      <c r="Q43" s="212">
        <v>50.272462346089007</v>
      </c>
      <c r="R43" s="218">
        <v>66.818211177514996</v>
      </c>
      <c r="S43" s="46"/>
      <c r="T43" s="218">
        <v>16.087124131814001</v>
      </c>
      <c r="U43" s="218"/>
      <c r="V43" s="212"/>
      <c r="W43" s="218"/>
      <c r="X43" s="46"/>
      <c r="Y43" s="218">
        <v>14.144965481068004</v>
      </c>
      <c r="Z43" s="218">
        <v>15.958129927650996</v>
      </c>
      <c r="AA43" s="218">
        <v>17.631203924284989</v>
      </c>
      <c r="AB43" s="218">
        <v>18.462102361644</v>
      </c>
      <c r="AC43" s="102"/>
      <c r="AD43" s="218">
        <v>18.430909340063</v>
      </c>
      <c r="AE43" s="218">
        <v>18.857784592049999</v>
      </c>
      <c r="AF43" s="218">
        <v>18.925277288216002</v>
      </c>
      <c r="AG43" s="218">
        <v>18.333900661125995</v>
      </c>
      <c r="AH43" s="46"/>
      <c r="AI43" s="218">
        <v>16.873715895867001</v>
      </c>
      <c r="AJ43" s="218">
        <v>16.796127447189001</v>
      </c>
      <c r="AK43" s="218">
        <v>16.602619003033006</v>
      </c>
      <c r="AL43" s="218">
        <v>16.545748831425989</v>
      </c>
      <c r="AM43" s="46"/>
      <c r="AN43" s="218">
        <v>16.087124131814001</v>
      </c>
      <c r="AO43" s="218"/>
      <c r="AP43" s="218"/>
      <c r="AQ43" s="218"/>
    </row>
    <row r="44" spans="1:43">
      <c r="A44" s="45" t="s">
        <v>48</v>
      </c>
      <c r="B44" s="32"/>
      <c r="C44" s="218">
        <v>16.458551424576001</v>
      </c>
      <c r="D44" s="46"/>
      <c r="E44" s="218">
        <v>4.5907472920990005</v>
      </c>
      <c r="F44" s="218">
        <v>9.1872161266840031</v>
      </c>
      <c r="G44" s="212">
        <v>13.844692239001006</v>
      </c>
      <c r="H44" s="218">
        <v>18.015594243286003</v>
      </c>
      <c r="J44" s="218">
        <v>3.9657773267119998</v>
      </c>
      <c r="K44" s="218">
        <v>7.7446421746020011</v>
      </c>
      <c r="L44" s="212">
        <v>11.326928824482</v>
      </c>
      <c r="M44" s="218">
        <v>14.696161014479998</v>
      </c>
      <c r="N44" s="46"/>
      <c r="O44" s="218">
        <v>3.08520594733</v>
      </c>
      <c r="P44" s="218">
        <v>6.01383225999</v>
      </c>
      <c r="Q44" s="212">
        <v>8.7322256855179994</v>
      </c>
      <c r="R44" s="218">
        <v>11.317342988364</v>
      </c>
      <c r="S44" s="46"/>
      <c r="T44" s="218">
        <v>2.4944338940669999</v>
      </c>
      <c r="U44" s="218"/>
      <c r="V44" s="212"/>
      <c r="W44" s="218"/>
      <c r="X44" s="46"/>
      <c r="Y44" s="218">
        <v>4.5907472920990005</v>
      </c>
      <c r="Z44" s="218">
        <v>4.5964688345850027</v>
      </c>
      <c r="AA44" s="218">
        <v>4.6574761123170028</v>
      </c>
      <c r="AB44" s="218">
        <v>4.1709020042849998</v>
      </c>
      <c r="AC44" s="102"/>
      <c r="AD44" s="218">
        <v>3.9657773267119998</v>
      </c>
      <c r="AE44" s="218">
        <v>3.7788648478900013</v>
      </c>
      <c r="AF44" s="218">
        <v>3.5822866498799986</v>
      </c>
      <c r="AG44" s="218">
        <v>3.369232189997998</v>
      </c>
      <c r="AH44" s="46"/>
      <c r="AI44" s="218">
        <v>3.08520594733</v>
      </c>
      <c r="AJ44" s="218">
        <v>2.9286263126600001</v>
      </c>
      <c r="AK44" s="218">
        <v>2.7183934255279993</v>
      </c>
      <c r="AL44" s="218">
        <v>2.5851173028460011</v>
      </c>
      <c r="AM44" s="46"/>
      <c r="AN44" s="218">
        <v>2.4944338940669999</v>
      </c>
      <c r="AO44" s="218"/>
      <c r="AP44" s="218"/>
      <c r="AQ44" s="218"/>
    </row>
    <row r="45" spans="1:43">
      <c r="A45" s="45" t="s">
        <v>54</v>
      </c>
      <c r="B45" s="32"/>
      <c r="C45" s="218">
        <v>6.7459770515820008</v>
      </c>
      <c r="D45" s="46"/>
      <c r="E45" s="218">
        <v>1.58302086019</v>
      </c>
      <c r="F45" s="218">
        <v>3.2742595205470004</v>
      </c>
      <c r="G45" s="212">
        <v>5.0483942119969996</v>
      </c>
      <c r="H45" s="218">
        <v>6.7662167766409986</v>
      </c>
      <c r="J45" s="218">
        <v>1.5084018774199999</v>
      </c>
      <c r="K45" s="218">
        <v>2.8886276601954917</v>
      </c>
      <c r="L45" s="212">
        <v>3.9530694003554911</v>
      </c>
      <c r="M45" s="218">
        <v>4.8674697523974775</v>
      </c>
      <c r="N45" s="46"/>
      <c r="O45" s="218">
        <v>0.91129543165923699</v>
      </c>
      <c r="P45" s="218">
        <v>1.585222497345157</v>
      </c>
      <c r="Q45" s="212">
        <v>2.155036112785977</v>
      </c>
      <c r="R45" s="218">
        <v>2.6470219327887961</v>
      </c>
      <c r="S45" s="46"/>
      <c r="T45" s="218">
        <v>0.51861218811690002</v>
      </c>
      <c r="U45" s="218"/>
      <c r="V45" s="212"/>
      <c r="W45" s="218"/>
      <c r="X45" s="46"/>
      <c r="Y45" s="218">
        <v>1.58302086019</v>
      </c>
      <c r="Z45" s="218">
        <v>1.6912386603570004</v>
      </c>
      <c r="AA45" s="218">
        <v>1.7741346914499991</v>
      </c>
      <c r="AB45" s="218">
        <v>1.7178225646439991</v>
      </c>
      <c r="AC45" s="102"/>
      <c r="AD45" s="218">
        <v>1.5084018774199999</v>
      </c>
      <c r="AE45" s="218">
        <v>1.3802257827754918</v>
      </c>
      <c r="AF45" s="218">
        <v>1.0644417401599995</v>
      </c>
      <c r="AG45" s="218">
        <v>0.91440035204198633</v>
      </c>
      <c r="AH45" s="46"/>
      <c r="AI45" s="218">
        <v>0.91129543165923699</v>
      </c>
      <c r="AJ45" s="218">
        <v>0.67392706568591998</v>
      </c>
      <c r="AK45" s="218">
        <v>0.56981361544081999</v>
      </c>
      <c r="AL45" s="218">
        <v>0.4919858200028191</v>
      </c>
      <c r="AM45" s="46"/>
      <c r="AN45" s="218">
        <v>0.51861218811690002</v>
      </c>
      <c r="AO45" s="218"/>
      <c r="AP45" s="218"/>
      <c r="AQ45" s="218"/>
    </row>
    <row r="46" spans="1:43">
      <c r="A46" s="35" t="s">
        <v>55</v>
      </c>
      <c r="B46" s="30"/>
      <c r="C46" s="215">
        <v>166.209747209586</v>
      </c>
      <c r="D46" s="48"/>
      <c r="E46" s="215">
        <v>47.118459307517</v>
      </c>
      <c r="F46" s="215">
        <v>97.342647079059006</v>
      </c>
      <c r="G46" s="213">
        <v>150.95210596879798</v>
      </c>
      <c r="H46" s="215">
        <v>206.10462936759501</v>
      </c>
      <c r="J46" s="215">
        <v>55.494687235081003</v>
      </c>
      <c r="K46" s="215">
        <v>112.41564927883151</v>
      </c>
      <c r="L46" s="213">
        <v>170.0655757003405</v>
      </c>
      <c r="M46" s="215">
        <v>227.31137794442648</v>
      </c>
      <c r="N46" s="48"/>
      <c r="O46" s="215">
        <v>55.49320606714867</v>
      </c>
      <c r="P46" s="215">
        <v>111.19767876629562</v>
      </c>
      <c r="Q46" s="213">
        <v>166.90551595252646</v>
      </c>
      <c r="R46" s="215">
        <v>222.43747393198424</v>
      </c>
      <c r="S46" s="48"/>
      <c r="T46" s="215">
        <v>54.720165849697899</v>
      </c>
      <c r="U46" s="215"/>
      <c r="V46" s="213"/>
      <c r="W46" s="215"/>
      <c r="X46" s="48"/>
      <c r="Y46" s="215">
        <v>47.118459307517</v>
      </c>
      <c r="Z46" s="215">
        <v>50.224187771542006</v>
      </c>
      <c r="AA46" s="215">
        <v>53.609458889738974</v>
      </c>
      <c r="AB46" s="215">
        <v>55.15252339879703</v>
      </c>
      <c r="AC46" s="102"/>
      <c r="AD46" s="215">
        <v>55.494687235081003</v>
      </c>
      <c r="AE46" s="215">
        <v>56.920962043750507</v>
      </c>
      <c r="AF46" s="215">
        <v>57.649926421508994</v>
      </c>
      <c r="AG46" s="215">
        <v>57.245802244085979</v>
      </c>
      <c r="AH46" s="48"/>
      <c r="AI46" s="215">
        <v>55.49320606714867</v>
      </c>
      <c r="AJ46" s="215">
        <v>55.704472699146955</v>
      </c>
      <c r="AK46" s="215">
        <v>55.707837186230833</v>
      </c>
      <c r="AL46" s="215">
        <v>55.531957979457786</v>
      </c>
      <c r="AM46" s="48"/>
      <c r="AN46" s="215">
        <v>54.720165849697899</v>
      </c>
      <c r="AO46" s="215"/>
      <c r="AP46" s="215"/>
      <c r="AQ46" s="215"/>
    </row>
    <row r="47" spans="1:43">
      <c r="A47" s="45" t="s">
        <v>56</v>
      </c>
      <c r="B47" s="32"/>
      <c r="C47" s="49">
        <v>28.934664220414021</v>
      </c>
      <c r="D47" s="46"/>
      <c r="E47" s="49">
        <v>13.835148982482998</v>
      </c>
      <c r="F47" s="49">
        <v>30.913008750940989</v>
      </c>
      <c r="G47" s="214">
        <v>49.991792381202004</v>
      </c>
      <c r="H47" s="49">
        <v>70.88298811240503</v>
      </c>
      <c r="J47" s="49">
        <v>20.673495844918989</v>
      </c>
      <c r="K47" s="49">
        <v>41.878146571168472</v>
      </c>
      <c r="L47" s="214">
        <v>62.416426379659498</v>
      </c>
      <c r="M47" s="49">
        <v>83.797205275573532</v>
      </c>
      <c r="N47" s="46"/>
      <c r="O47" s="49">
        <v>20.248519822851328</v>
      </c>
      <c r="P47" s="49">
        <v>39.073481701150271</v>
      </c>
      <c r="Q47" s="214">
        <v>56.961123697953212</v>
      </c>
      <c r="R47" s="49">
        <v>74.054355478015736</v>
      </c>
      <c r="S47" s="46"/>
      <c r="T47" s="49">
        <v>17.244674810302108</v>
      </c>
      <c r="U47" s="49"/>
      <c r="V47" s="214"/>
      <c r="W47" s="49"/>
      <c r="X47" s="46"/>
      <c r="Y47" s="49">
        <v>13.835148982482998</v>
      </c>
      <c r="Z47" s="49">
        <v>17.077859768457991</v>
      </c>
      <c r="AA47" s="49">
        <v>19.078783630261015</v>
      </c>
      <c r="AB47" s="49">
        <v>20.891195731203027</v>
      </c>
      <c r="AC47" s="102"/>
      <c r="AD47" s="49">
        <v>20.673495844918989</v>
      </c>
      <c r="AE47" s="49">
        <v>21.204650726249483</v>
      </c>
      <c r="AF47" s="49">
        <v>20.538279808491026</v>
      </c>
      <c r="AG47" s="49">
        <v>21.380778895914034</v>
      </c>
      <c r="AH47" s="46"/>
      <c r="AI47" s="49">
        <v>20.248519822851328</v>
      </c>
      <c r="AJ47" s="49">
        <v>18.824961878298943</v>
      </c>
      <c r="AK47" s="49">
        <v>17.887641996802941</v>
      </c>
      <c r="AL47" s="49">
        <v>17.093231780062524</v>
      </c>
      <c r="AM47" s="46"/>
      <c r="AN47" s="49">
        <v>17.244674810302108</v>
      </c>
      <c r="AO47" s="49"/>
      <c r="AP47" s="49"/>
      <c r="AQ47" s="49"/>
    </row>
    <row r="48" spans="1:43">
      <c r="A48" s="35" t="s">
        <v>50</v>
      </c>
      <c r="B48" s="30"/>
      <c r="C48" s="215">
        <v>195.14441143000002</v>
      </c>
      <c r="D48" s="48"/>
      <c r="E48" s="215">
        <v>60.953608289999998</v>
      </c>
      <c r="F48" s="215">
        <v>128.25565582999999</v>
      </c>
      <c r="G48" s="215">
        <v>200.94389834999998</v>
      </c>
      <c r="H48" s="215">
        <v>276.98761748000004</v>
      </c>
      <c r="J48" s="215">
        <v>76.168183079999991</v>
      </c>
      <c r="K48" s="215">
        <v>154.29379584999998</v>
      </c>
      <c r="L48" s="215">
        <v>232.48200208</v>
      </c>
      <c r="M48" s="215">
        <v>311.10858322000001</v>
      </c>
      <c r="N48" s="48"/>
      <c r="O48" s="215">
        <v>75.741725889999998</v>
      </c>
      <c r="P48" s="215">
        <v>150.2711604674459</v>
      </c>
      <c r="Q48" s="215">
        <v>223.86663965047967</v>
      </c>
      <c r="R48" s="215">
        <v>296.49182940999998</v>
      </c>
      <c r="S48" s="48"/>
      <c r="T48" s="215">
        <v>71.964840660000007</v>
      </c>
      <c r="U48" s="215"/>
      <c r="V48" s="215"/>
      <c r="W48" s="215"/>
      <c r="X48" s="48"/>
      <c r="Y48" s="215">
        <v>60.953608289999998</v>
      </c>
      <c r="Z48" s="215">
        <v>67.30204753999999</v>
      </c>
      <c r="AA48" s="215">
        <v>72.688242519999989</v>
      </c>
      <c r="AB48" s="215">
        <v>76.043719130000056</v>
      </c>
      <c r="AC48" s="102"/>
      <c r="AD48" s="215">
        <v>76.168183079999991</v>
      </c>
      <c r="AE48" s="215">
        <v>78.125612769999989</v>
      </c>
      <c r="AF48" s="215">
        <v>78.18820623000002</v>
      </c>
      <c r="AG48" s="215">
        <v>78.626581140000013</v>
      </c>
      <c r="AH48" s="48"/>
      <c r="AI48" s="215">
        <v>75.741725889999998</v>
      </c>
      <c r="AJ48" s="215">
        <v>74.529434577445898</v>
      </c>
      <c r="AK48" s="215">
        <v>73.595479183033774</v>
      </c>
      <c r="AL48" s="215">
        <v>72.62518975952031</v>
      </c>
      <c r="AM48" s="48"/>
      <c r="AN48" s="215">
        <v>71.964840660000007</v>
      </c>
      <c r="AO48" s="215"/>
      <c r="AP48" s="215"/>
      <c r="AQ48" s="215"/>
    </row>
    <row r="49" spans="1:43">
      <c r="AC49" s="100"/>
    </row>
    <row r="50" spans="1:43">
      <c r="AC50" s="100"/>
    </row>
    <row r="51" spans="1:43">
      <c r="A51" s="101" t="s">
        <v>53</v>
      </c>
      <c r="B51" s="1"/>
      <c r="C51" s="162">
        <v>2022</v>
      </c>
      <c r="D51" s="3"/>
      <c r="E51" s="331" t="s">
        <v>32</v>
      </c>
      <c r="F51" s="331"/>
      <c r="G51" s="331"/>
      <c r="H51" s="331"/>
      <c r="J51" s="331">
        <v>2024</v>
      </c>
      <c r="K51" s="331"/>
      <c r="L51" s="331"/>
      <c r="M51" s="331"/>
      <c r="N51" s="3"/>
      <c r="O51" s="331">
        <v>2025</v>
      </c>
      <c r="P51" s="331"/>
      <c r="Q51" s="331"/>
      <c r="R51" s="331"/>
      <c r="S51" s="3"/>
      <c r="T51" s="331">
        <v>2026</v>
      </c>
      <c r="U51" s="331"/>
      <c r="V51" s="331"/>
      <c r="W51" s="331"/>
      <c r="X51" s="3"/>
      <c r="Y51" s="331" t="s">
        <v>33</v>
      </c>
      <c r="Z51" s="331"/>
      <c r="AA51" s="331"/>
      <c r="AB51" s="331"/>
      <c r="AC51" s="100"/>
      <c r="AD51" s="331" t="s">
        <v>34</v>
      </c>
      <c r="AE51" s="331"/>
      <c r="AF51" s="331"/>
      <c r="AG51" s="331"/>
      <c r="AH51" s="3"/>
      <c r="AI51" s="331" t="s">
        <v>35</v>
      </c>
      <c r="AJ51" s="331"/>
      <c r="AK51" s="331"/>
      <c r="AL51" s="331"/>
      <c r="AM51" s="3"/>
      <c r="AN51" s="331" t="s">
        <v>281</v>
      </c>
      <c r="AO51" s="331"/>
      <c r="AP51" s="331"/>
      <c r="AQ51" s="331"/>
    </row>
    <row r="52" spans="1:43">
      <c r="A52" s="4" t="s">
        <v>36</v>
      </c>
      <c r="B52" s="5"/>
      <c r="C52" s="162" t="s">
        <v>37</v>
      </c>
      <c r="D52" s="9"/>
      <c r="E52" s="7" t="s">
        <v>38</v>
      </c>
      <c r="F52" s="259" t="s">
        <v>39</v>
      </c>
      <c r="G52" s="144" t="s">
        <v>40</v>
      </c>
      <c r="H52" s="144" t="s">
        <v>37</v>
      </c>
      <c r="J52" s="7" t="s">
        <v>38</v>
      </c>
      <c r="K52" s="259" t="s">
        <v>39</v>
      </c>
      <c r="L52" s="144" t="s">
        <v>40</v>
      </c>
      <c r="M52" s="144" t="s">
        <v>37</v>
      </c>
      <c r="N52" s="9"/>
      <c r="O52" s="7" t="s">
        <v>38</v>
      </c>
      <c r="P52" s="259" t="s">
        <v>39</v>
      </c>
      <c r="Q52" s="144" t="s">
        <v>40</v>
      </c>
      <c r="R52" s="144" t="s">
        <v>37</v>
      </c>
      <c r="S52" s="9"/>
      <c r="T52" s="7" t="s">
        <v>38</v>
      </c>
      <c r="U52" s="259" t="s">
        <v>39</v>
      </c>
      <c r="V52" s="144" t="s">
        <v>40</v>
      </c>
      <c r="W52" s="144" t="s">
        <v>37</v>
      </c>
      <c r="X52" s="9"/>
      <c r="Y52" s="7" t="s">
        <v>38</v>
      </c>
      <c r="Z52" s="97" t="s">
        <v>41</v>
      </c>
      <c r="AA52" s="97" t="s">
        <v>42</v>
      </c>
      <c r="AB52" s="7" t="s">
        <v>43</v>
      </c>
      <c r="AC52" s="100"/>
      <c r="AD52" s="7" t="s">
        <v>38</v>
      </c>
      <c r="AE52" s="97" t="s">
        <v>41</v>
      </c>
      <c r="AF52" s="97" t="s">
        <v>42</v>
      </c>
      <c r="AG52" s="7" t="s">
        <v>43</v>
      </c>
      <c r="AH52" s="9"/>
      <c r="AI52" s="7" t="s">
        <v>38</v>
      </c>
      <c r="AJ52" s="97" t="s">
        <v>41</v>
      </c>
      <c r="AK52" s="97" t="s">
        <v>42</v>
      </c>
      <c r="AL52" s="7" t="s">
        <v>43</v>
      </c>
      <c r="AM52" s="9"/>
      <c r="AN52" s="7" t="s">
        <v>38</v>
      </c>
      <c r="AO52" s="97" t="s">
        <v>41</v>
      </c>
      <c r="AP52" s="97" t="s">
        <v>42</v>
      </c>
      <c r="AQ52" s="7" t="s">
        <v>43</v>
      </c>
    </row>
    <row r="53" spans="1:43">
      <c r="A53" s="312" t="s">
        <v>44</v>
      </c>
      <c r="B53" s="30"/>
      <c r="C53" s="215">
        <v>143.00521873342799</v>
      </c>
      <c r="D53" s="48"/>
      <c r="E53" s="215">
        <v>40.944691155228</v>
      </c>
      <c r="F53" s="215">
        <v>84.881171431827994</v>
      </c>
      <c r="G53" s="216">
        <v>132.05901951779998</v>
      </c>
      <c r="H53" s="215">
        <v>181.322818347668</v>
      </c>
      <c r="J53" s="215">
        <v>50.020508030949003</v>
      </c>
      <c r="K53" s="215">
        <v>101.78237944403401</v>
      </c>
      <c r="L53" s="216">
        <v>154.785577475503</v>
      </c>
      <c r="M53" s="215">
        <v>207.747747177549</v>
      </c>
      <c r="N53" s="48"/>
      <c r="O53" s="215">
        <v>51.496704688159433</v>
      </c>
      <c r="P53" s="215">
        <v>103.59862400896047</v>
      </c>
      <c r="Q53" s="216">
        <v>156.01825415422249</v>
      </c>
      <c r="R53" s="215">
        <v>208.47310901083145</v>
      </c>
      <c r="S53" s="48"/>
      <c r="T53" s="215">
        <v>51.707119767514001</v>
      </c>
      <c r="U53" s="215"/>
      <c r="V53" s="216"/>
      <c r="W53" s="215"/>
      <c r="X53" s="48"/>
      <c r="Y53" s="215">
        <v>40.944691155228</v>
      </c>
      <c r="Z53" s="215">
        <v>43.936480276599994</v>
      </c>
      <c r="AA53" s="216">
        <v>47.177848085971988</v>
      </c>
      <c r="AB53" s="215">
        <v>49.263798829868023</v>
      </c>
      <c r="AC53" s="102"/>
      <c r="AD53" s="215">
        <v>50.020508030949003</v>
      </c>
      <c r="AE53" s="215">
        <v>51.761871413085004</v>
      </c>
      <c r="AF53" s="216">
        <v>53.003198031468997</v>
      </c>
      <c r="AG53" s="215">
        <v>52.962169702045998</v>
      </c>
      <c r="AH53" s="48"/>
      <c r="AI53" s="215">
        <v>51.496704688159433</v>
      </c>
      <c r="AJ53" s="215">
        <v>52.101919320801038</v>
      </c>
      <c r="AK53" s="216">
        <v>52.419630145262019</v>
      </c>
      <c r="AL53" s="215">
        <v>52.454854856608961</v>
      </c>
      <c r="AM53" s="48"/>
      <c r="AN53" s="215">
        <v>51.707119767514001</v>
      </c>
      <c r="AO53" s="215"/>
      <c r="AP53" s="216"/>
      <c r="AQ53" s="215"/>
    </row>
    <row r="54" spans="1:43">
      <c r="A54" s="133" t="s">
        <v>45</v>
      </c>
      <c r="B54" s="32"/>
      <c r="C54" s="49">
        <v>101.456885140295</v>
      </c>
      <c r="D54" s="46"/>
      <c r="E54" s="49">
        <v>26.799725674159998</v>
      </c>
      <c r="F54" s="49">
        <v>54.778076023108987</v>
      </c>
      <c r="G54" s="212">
        <v>84.324720184795993</v>
      </c>
      <c r="H54" s="49">
        <v>115.12641665302002</v>
      </c>
      <c r="J54" s="49">
        <v>31.589598690886</v>
      </c>
      <c r="K54" s="49">
        <v>64.493685511921001</v>
      </c>
      <c r="L54" s="212">
        <v>98.571606255174004</v>
      </c>
      <c r="M54" s="49">
        <v>133.19987529609401</v>
      </c>
      <c r="N54" s="46"/>
      <c r="O54" s="49">
        <v>34.622988792292432</v>
      </c>
      <c r="P54" s="49">
        <v>69.928780665904469</v>
      </c>
      <c r="Q54" s="212">
        <v>105.74579180813348</v>
      </c>
      <c r="R54" s="49">
        <v>141.65489783331645</v>
      </c>
      <c r="S54" s="46"/>
      <c r="T54" s="49">
        <v>35.6199956357</v>
      </c>
      <c r="U54" s="49"/>
      <c r="V54" s="212"/>
      <c r="W54" s="49"/>
      <c r="X54" s="46"/>
      <c r="Y54" s="49">
        <v>26.799725674159998</v>
      </c>
      <c r="Z54" s="49">
        <v>27.97835034894899</v>
      </c>
      <c r="AA54" s="217">
        <v>29.546644161687006</v>
      </c>
      <c r="AB54" s="49">
        <v>30.801696468224023</v>
      </c>
      <c r="AC54" s="102"/>
      <c r="AD54" s="49">
        <v>31.589598690886</v>
      </c>
      <c r="AE54" s="49">
        <v>32.904086821035001</v>
      </c>
      <c r="AF54" s="217">
        <v>34.077920743253003</v>
      </c>
      <c r="AG54" s="49">
        <v>34.628269040920003</v>
      </c>
      <c r="AH54" s="46"/>
      <c r="AI54" s="49">
        <v>34.622988792292432</v>
      </c>
      <c r="AJ54" s="49">
        <v>35.305791873612037</v>
      </c>
      <c r="AK54" s="217">
        <v>35.817011142229006</v>
      </c>
      <c r="AL54" s="49">
        <v>35.909106025182979</v>
      </c>
      <c r="AM54" s="46"/>
      <c r="AN54" s="49">
        <v>35.6199956357</v>
      </c>
      <c r="AO54" s="49"/>
      <c r="AP54" s="217"/>
      <c r="AQ54" s="49"/>
    </row>
    <row r="55" spans="1:43">
      <c r="A55" s="133" t="s">
        <v>46</v>
      </c>
      <c r="B55" s="32"/>
      <c r="C55" s="49">
        <v>41.548333593132995</v>
      </c>
      <c r="D55" s="46"/>
      <c r="E55" s="49">
        <v>14.144965481068004</v>
      </c>
      <c r="F55" s="49">
        <v>30.103095408719</v>
      </c>
      <c r="G55" s="212">
        <v>47.734299333003989</v>
      </c>
      <c r="H55" s="49">
        <v>66.196401694647989</v>
      </c>
      <c r="J55" s="49">
        <v>18.430909340063</v>
      </c>
      <c r="K55" s="49">
        <v>37.288693932112999</v>
      </c>
      <c r="L55" s="212">
        <v>56.213971220329</v>
      </c>
      <c r="M55" s="49">
        <v>74.547871881454995</v>
      </c>
      <c r="N55" s="46"/>
      <c r="O55" s="49">
        <v>16.873715895867001</v>
      </c>
      <c r="P55" s="49">
        <v>33.669843343056002</v>
      </c>
      <c r="Q55" s="212">
        <v>50.272462346089007</v>
      </c>
      <c r="R55" s="49">
        <v>66.818211177514996</v>
      </c>
      <c r="S55" s="46"/>
      <c r="T55" s="49">
        <v>16.087124131814001</v>
      </c>
      <c r="U55" s="49"/>
      <c r="V55" s="212"/>
      <c r="W55" s="49"/>
      <c r="X55" s="46"/>
      <c r="Y55" s="49">
        <v>14.144965481068004</v>
      </c>
      <c r="Z55" s="49">
        <v>15.958129927650996</v>
      </c>
      <c r="AA55" s="217">
        <v>17.631203924284989</v>
      </c>
      <c r="AB55" s="49">
        <v>18.462102361644</v>
      </c>
      <c r="AC55" s="102"/>
      <c r="AD55" s="49">
        <v>18.430909340063</v>
      </c>
      <c r="AE55" s="49">
        <v>18.857784592049999</v>
      </c>
      <c r="AF55" s="217">
        <v>18.925277288216002</v>
      </c>
      <c r="AG55" s="49">
        <v>18.333900661125995</v>
      </c>
      <c r="AH55" s="46"/>
      <c r="AI55" s="49">
        <v>16.873715895867001</v>
      </c>
      <c r="AJ55" s="49">
        <v>16.796127447189001</v>
      </c>
      <c r="AK55" s="217">
        <v>16.602619003033006</v>
      </c>
      <c r="AL55" s="49">
        <v>16.545748831425989</v>
      </c>
      <c r="AM55" s="46"/>
      <c r="AN55" s="49">
        <v>16.087124131814001</v>
      </c>
      <c r="AO55" s="49"/>
      <c r="AP55" s="217"/>
      <c r="AQ55" s="49"/>
    </row>
    <row r="56" spans="1:43">
      <c r="A56" s="35" t="s">
        <v>57</v>
      </c>
      <c r="B56" s="30"/>
      <c r="C56" s="37">
        <v>52.139192696572024</v>
      </c>
      <c r="D56" s="48"/>
      <c r="E56" s="37">
        <v>20.008917134771998</v>
      </c>
      <c r="F56" s="37">
        <v>43.374484398172001</v>
      </c>
      <c r="G56" s="238">
        <v>68.884878832200002</v>
      </c>
      <c r="H56" s="37">
        <v>95.664799132332035</v>
      </c>
      <c r="J56" s="37">
        <v>26.147675049050989</v>
      </c>
      <c r="K56" s="37">
        <v>52.511416405965974</v>
      </c>
      <c r="L56" s="238">
        <v>77.696424604496997</v>
      </c>
      <c r="M56" s="37">
        <v>103.36083604245101</v>
      </c>
      <c r="N56" s="48"/>
      <c r="O56" s="37">
        <v>24.245021201840565</v>
      </c>
      <c r="P56" s="37">
        <v>46.672536458485425</v>
      </c>
      <c r="Q56" s="238">
        <v>67.84838549625718</v>
      </c>
      <c r="R56" s="37">
        <v>88.018720399168529</v>
      </c>
      <c r="S56" s="48"/>
      <c r="T56" s="37">
        <v>20.257720892486006</v>
      </c>
      <c r="U56" s="37"/>
      <c r="V56" s="238"/>
      <c r="W56" s="37"/>
      <c r="X56" s="48"/>
      <c r="Y56" s="37">
        <v>20.008917134771998</v>
      </c>
      <c r="Z56" s="37">
        <v>23.365567263400003</v>
      </c>
      <c r="AA56" s="238">
        <v>25.510394434028001</v>
      </c>
      <c r="AB56" s="37">
        <v>26.779920300132034</v>
      </c>
      <c r="AC56" s="105"/>
      <c r="AD56" s="37">
        <v>26.147675049050989</v>
      </c>
      <c r="AE56" s="37">
        <v>26.363741356914986</v>
      </c>
      <c r="AF56" s="238">
        <v>25.185008198531023</v>
      </c>
      <c r="AG56" s="37">
        <v>25.664411437954016</v>
      </c>
      <c r="AH56" s="48"/>
      <c r="AI56" s="37">
        <v>24.245021201840565</v>
      </c>
      <c r="AJ56" s="37">
        <v>22.42751525664486</v>
      </c>
      <c r="AK56" s="238">
        <v>21.175849037771755</v>
      </c>
      <c r="AL56" s="37">
        <v>20.17033490291135</v>
      </c>
      <c r="AM56" s="48"/>
      <c r="AN56" s="37">
        <v>20.257720892486006</v>
      </c>
      <c r="AO56" s="37"/>
      <c r="AP56" s="238"/>
      <c r="AQ56" s="37"/>
    </row>
    <row r="57" spans="1:43">
      <c r="A57" s="35" t="s">
        <v>50</v>
      </c>
      <c r="B57" s="30"/>
      <c r="C57" s="37">
        <v>195.14441143000002</v>
      </c>
      <c r="D57" s="48"/>
      <c r="E57" s="37">
        <v>60.953608289999998</v>
      </c>
      <c r="F57" s="37">
        <v>128.25565582999999</v>
      </c>
      <c r="G57" s="37">
        <v>200.94389834999998</v>
      </c>
      <c r="H57" s="37">
        <v>276.98761748000004</v>
      </c>
      <c r="J57" s="37">
        <v>76.168183079999991</v>
      </c>
      <c r="K57" s="37">
        <v>154.29379584999998</v>
      </c>
      <c r="L57" s="37">
        <v>232.48200208</v>
      </c>
      <c r="M57" s="37">
        <v>311.10858322000001</v>
      </c>
      <c r="N57" s="48"/>
      <c r="O57" s="37">
        <v>75.741725889999998</v>
      </c>
      <c r="P57" s="37">
        <v>150.2711604674459</v>
      </c>
      <c r="Q57" s="37">
        <v>223.86663965047967</v>
      </c>
      <c r="R57" s="37">
        <v>296.49182940999998</v>
      </c>
      <c r="S57" s="48"/>
      <c r="T57" s="37">
        <v>71.964840660000007</v>
      </c>
      <c r="U57" s="37"/>
      <c r="V57" s="37"/>
      <c r="W57" s="37"/>
      <c r="X57" s="48"/>
      <c r="Y57" s="37">
        <v>60.953608289999998</v>
      </c>
      <c r="Z57" s="37">
        <v>67.30204753999999</v>
      </c>
      <c r="AA57" s="37">
        <v>72.688242519999989</v>
      </c>
      <c r="AB57" s="37">
        <v>76.043719130000056</v>
      </c>
      <c r="AC57" s="105"/>
      <c r="AD57" s="37">
        <v>76.168183079999991</v>
      </c>
      <c r="AE57" s="37">
        <v>78.125612769999989</v>
      </c>
      <c r="AF57" s="37">
        <v>78.18820623000002</v>
      </c>
      <c r="AG57" s="37">
        <v>78.626581140000013</v>
      </c>
      <c r="AH57" s="48"/>
      <c r="AI57" s="37">
        <v>75.741725889999998</v>
      </c>
      <c r="AJ57" s="37">
        <v>74.529434577445898</v>
      </c>
      <c r="AK57" s="37">
        <v>73.595479183033774</v>
      </c>
      <c r="AL57" s="37">
        <v>72.62518975952031</v>
      </c>
      <c r="AM57" s="48"/>
      <c r="AN57" s="37">
        <v>71.964840660000007</v>
      </c>
      <c r="AO57" s="37"/>
      <c r="AP57" s="37"/>
      <c r="AQ57" s="37"/>
    </row>
    <row r="58" spans="1:43">
      <c r="A58" s="102"/>
      <c r="B58" s="32"/>
      <c r="C58" s="46"/>
      <c r="D58" s="46"/>
      <c r="E58" s="46"/>
      <c r="F58" s="46"/>
      <c r="G58" s="46"/>
      <c r="H58" s="46"/>
      <c r="J58" s="46"/>
      <c r="K58" s="46"/>
      <c r="L58" s="46"/>
      <c r="M58" s="46"/>
      <c r="N58" s="46"/>
      <c r="O58" s="46"/>
      <c r="P58" s="46"/>
      <c r="Q58" s="46"/>
      <c r="R58" s="46"/>
      <c r="S58" s="46"/>
      <c r="T58" s="46"/>
      <c r="U58" s="46"/>
      <c r="V58" s="46"/>
      <c r="W58" s="46"/>
      <c r="X58" s="46"/>
      <c r="Y58" s="46"/>
      <c r="Z58" s="46"/>
      <c r="AA58" s="46"/>
      <c r="AB58" s="46"/>
      <c r="AC58" s="102"/>
      <c r="AD58" s="46"/>
      <c r="AE58" s="46"/>
      <c r="AF58" s="46"/>
      <c r="AG58" s="46"/>
      <c r="AH58" s="46"/>
      <c r="AI58" s="46"/>
      <c r="AJ58" s="46"/>
      <c r="AK58" s="46"/>
      <c r="AL58" s="46"/>
      <c r="AM58" s="46"/>
      <c r="AN58" s="46"/>
      <c r="AO58" s="46"/>
      <c r="AP58" s="46"/>
      <c r="AQ58" s="46"/>
    </row>
    <row r="59" spans="1:43">
      <c r="A59" s="102"/>
      <c r="B59" s="32"/>
      <c r="C59" s="46"/>
      <c r="D59" s="46"/>
      <c r="E59" s="46"/>
      <c r="F59" s="46"/>
      <c r="G59" s="46"/>
      <c r="H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row>
    <row r="60" spans="1:43">
      <c r="A60" s="101" t="s">
        <v>58</v>
      </c>
      <c r="B60" s="1"/>
      <c r="C60" s="162">
        <v>2022</v>
      </c>
      <c r="D60" s="3"/>
      <c r="E60" s="331" t="s">
        <v>32</v>
      </c>
      <c r="F60" s="331"/>
      <c r="G60" s="331"/>
      <c r="H60" s="331"/>
      <c r="J60" s="331">
        <v>2024</v>
      </c>
      <c r="K60" s="331"/>
      <c r="L60" s="331"/>
      <c r="M60" s="331"/>
      <c r="N60" s="3"/>
      <c r="O60" s="331">
        <v>2025</v>
      </c>
      <c r="P60" s="331"/>
      <c r="Q60" s="331"/>
      <c r="R60" s="331"/>
      <c r="S60" s="3"/>
      <c r="T60" s="331">
        <v>2026</v>
      </c>
      <c r="U60" s="331"/>
      <c r="V60" s="331"/>
      <c r="W60" s="331"/>
      <c r="X60" s="3"/>
      <c r="Y60" s="331" t="s">
        <v>33</v>
      </c>
      <c r="Z60" s="331"/>
      <c r="AA60" s="331"/>
      <c r="AB60" s="331"/>
      <c r="AC60" s="100"/>
      <c r="AD60" s="331" t="s">
        <v>34</v>
      </c>
      <c r="AE60" s="331"/>
      <c r="AF60" s="331"/>
      <c r="AG60" s="331"/>
      <c r="AH60" s="3"/>
      <c r="AI60" s="331" t="s">
        <v>35</v>
      </c>
      <c r="AJ60" s="331"/>
      <c r="AK60" s="331"/>
      <c r="AL60" s="331"/>
      <c r="AM60" s="3"/>
      <c r="AN60" s="331" t="s">
        <v>281</v>
      </c>
      <c r="AO60" s="331"/>
      <c r="AP60" s="331"/>
      <c r="AQ60" s="331"/>
    </row>
    <row r="61" spans="1:43">
      <c r="A61" s="4" t="s">
        <v>36</v>
      </c>
      <c r="B61" s="5"/>
      <c r="C61" s="162" t="s">
        <v>37</v>
      </c>
      <c r="D61" s="9"/>
      <c r="E61" s="7" t="s">
        <v>38</v>
      </c>
      <c r="F61" s="259" t="s">
        <v>39</v>
      </c>
      <c r="G61" s="144" t="s">
        <v>40</v>
      </c>
      <c r="H61" s="144" t="s">
        <v>37</v>
      </c>
      <c r="J61" s="7" t="s">
        <v>38</v>
      </c>
      <c r="K61" s="259" t="s">
        <v>39</v>
      </c>
      <c r="L61" s="144" t="s">
        <v>40</v>
      </c>
      <c r="M61" s="144" t="s">
        <v>37</v>
      </c>
      <c r="N61" s="9"/>
      <c r="O61" s="7" t="s">
        <v>38</v>
      </c>
      <c r="P61" s="259" t="s">
        <v>39</v>
      </c>
      <c r="Q61" s="144" t="s">
        <v>40</v>
      </c>
      <c r="R61" s="144" t="s">
        <v>37</v>
      </c>
      <c r="S61" s="9"/>
      <c r="T61" s="7" t="s">
        <v>38</v>
      </c>
      <c r="U61" s="259" t="s">
        <v>39</v>
      </c>
      <c r="V61" s="144" t="s">
        <v>40</v>
      </c>
      <c r="W61" s="144" t="s">
        <v>37</v>
      </c>
      <c r="X61" s="9"/>
      <c r="Y61" s="7" t="s">
        <v>38</v>
      </c>
      <c r="Z61" s="97" t="s">
        <v>41</v>
      </c>
      <c r="AA61" s="97" t="s">
        <v>42</v>
      </c>
      <c r="AB61" s="7" t="s">
        <v>43</v>
      </c>
      <c r="AC61" s="100"/>
      <c r="AD61" s="7" t="s">
        <v>38</v>
      </c>
      <c r="AE61" s="97" t="s">
        <v>41</v>
      </c>
      <c r="AF61" s="97" t="s">
        <v>42</v>
      </c>
      <c r="AG61" s="7" t="s">
        <v>43</v>
      </c>
      <c r="AH61" s="9"/>
      <c r="AI61" s="7" t="s">
        <v>38</v>
      </c>
      <c r="AJ61" s="97" t="s">
        <v>41</v>
      </c>
      <c r="AK61" s="97" t="s">
        <v>42</v>
      </c>
      <c r="AL61" s="7" t="s">
        <v>43</v>
      </c>
      <c r="AM61" s="9"/>
      <c r="AN61" s="7" t="s">
        <v>38</v>
      </c>
      <c r="AO61" s="97" t="s">
        <v>41</v>
      </c>
      <c r="AP61" s="97" t="s">
        <v>42</v>
      </c>
      <c r="AQ61" s="7" t="s">
        <v>43</v>
      </c>
    </row>
    <row r="62" spans="1:43">
      <c r="A62" s="45" t="s">
        <v>59</v>
      </c>
      <c r="B62" s="32"/>
      <c r="C62" s="218">
        <v>-12.497030518281646</v>
      </c>
      <c r="D62" s="46"/>
      <c r="E62" s="218">
        <v>-5.365497677361418</v>
      </c>
      <c r="F62" s="218">
        <v>-11.293672386861843</v>
      </c>
      <c r="G62" s="218">
        <v>-19.005405316396196</v>
      </c>
      <c r="H62" s="218">
        <v>-28.285030369401866</v>
      </c>
      <c r="J62" s="218">
        <v>-9.4358399903521288</v>
      </c>
      <c r="K62" s="218">
        <v>-18.712631901309983</v>
      </c>
      <c r="L62" s="218">
        <v>-28.493206454884596</v>
      </c>
      <c r="M62" s="218">
        <v>-38.619658413150525</v>
      </c>
      <c r="N62" s="46"/>
      <c r="O62" s="218">
        <v>-9.9465974659653895</v>
      </c>
      <c r="P62" s="218">
        <v>-19.208236425655883</v>
      </c>
      <c r="Q62" s="218">
        <v>-27.58200177913303</v>
      </c>
      <c r="R62" s="218">
        <v>-35.040258120248453</v>
      </c>
      <c r="S62" s="46"/>
      <c r="T62" s="218">
        <v>-8.0963233624554256</v>
      </c>
      <c r="U62" s="218"/>
      <c r="V62" s="218"/>
      <c r="W62" s="218"/>
      <c r="X62" s="46"/>
      <c r="Y62" s="218">
        <v>-5.365497677361418</v>
      </c>
      <c r="Z62" s="218">
        <v>-5.9281747095004249</v>
      </c>
      <c r="AA62" s="218">
        <v>-7.7117329295343531</v>
      </c>
      <c r="AB62" s="218">
        <v>-9.2796250530056703</v>
      </c>
      <c r="AC62" s="102"/>
      <c r="AD62" s="218">
        <v>-9.4358399903521288</v>
      </c>
      <c r="AE62" s="218">
        <v>-9.2767919109578543</v>
      </c>
      <c r="AF62" s="218">
        <v>-9.7805745535746134</v>
      </c>
      <c r="AG62" s="218">
        <v>-10.126451958265928</v>
      </c>
      <c r="AH62" s="46"/>
      <c r="AI62" s="218">
        <v>-9.9465974659653895</v>
      </c>
      <c r="AJ62" s="218">
        <v>-9.2616389596904938</v>
      </c>
      <c r="AK62" s="218">
        <v>-8.3737653534771468</v>
      </c>
      <c r="AL62" s="218">
        <v>-7.4582563411154226</v>
      </c>
      <c r="AM62" s="46"/>
      <c r="AN62" s="218">
        <v>-8.0963233624554256</v>
      </c>
      <c r="AO62" s="218"/>
      <c r="AP62" s="218"/>
      <c r="AQ62" s="218"/>
    </row>
    <row r="63" spans="1:43">
      <c r="A63" s="45" t="s">
        <v>60</v>
      </c>
      <c r="B63" s="32"/>
      <c r="C63" s="218">
        <v>-1.6240000000000001</v>
      </c>
      <c r="D63" s="46"/>
      <c r="E63" s="218">
        <v>-2.0569999999999999</v>
      </c>
      <c r="F63" s="218">
        <v>-4.4560000000000004</v>
      </c>
      <c r="G63" s="218">
        <v>-7.4939999999999998</v>
      </c>
      <c r="H63" s="218">
        <v>-10.763093</v>
      </c>
      <c r="J63" s="218">
        <v>-3.532</v>
      </c>
      <c r="K63" s="218">
        <v>-7.6449999999999996</v>
      </c>
      <c r="L63" s="218">
        <v>-11.952</v>
      </c>
      <c r="M63" s="218">
        <v>-16.364999999999998</v>
      </c>
      <c r="N63" s="46"/>
      <c r="O63" s="218">
        <v>-4.2169999999999996</v>
      </c>
      <c r="P63" s="218">
        <v>-7.74</v>
      </c>
      <c r="Q63" s="218">
        <v>-10.567</v>
      </c>
      <c r="R63" s="218">
        <v>-12.77473</v>
      </c>
      <c r="S63" s="46"/>
      <c r="T63" s="218">
        <v>-2.2027161099999999</v>
      </c>
      <c r="U63" s="218"/>
      <c r="V63" s="218"/>
      <c r="W63" s="218"/>
      <c r="X63" s="46"/>
      <c r="Y63" s="218">
        <v>-2.0569999999999999</v>
      </c>
      <c r="Z63" s="218">
        <v>-2.3990000000000005</v>
      </c>
      <c r="AA63" s="218">
        <v>-3.0379999999999994</v>
      </c>
      <c r="AB63" s="218">
        <v>-3.2690929999999998</v>
      </c>
      <c r="AC63" s="102"/>
      <c r="AD63" s="218">
        <v>-3.532</v>
      </c>
      <c r="AE63" s="218">
        <v>-4.1129999999999995</v>
      </c>
      <c r="AF63" s="218">
        <v>-4.3070000000000004</v>
      </c>
      <c r="AG63" s="218">
        <v>-4.4129999999999985</v>
      </c>
      <c r="AH63" s="46"/>
      <c r="AI63" s="218">
        <v>-4.2169999999999996</v>
      </c>
      <c r="AJ63" s="218">
        <v>-3.5230000000000006</v>
      </c>
      <c r="AK63" s="218">
        <v>-2.827</v>
      </c>
      <c r="AL63" s="218">
        <v>-2.2077299999999997</v>
      </c>
      <c r="AM63" s="46"/>
      <c r="AN63" s="218">
        <v>-2.2027161099999999</v>
      </c>
      <c r="AO63" s="218"/>
      <c r="AP63" s="218"/>
      <c r="AQ63" s="218"/>
    </row>
    <row r="64" spans="1:43">
      <c r="A64" s="45" t="s">
        <v>61</v>
      </c>
      <c r="B64" s="32"/>
      <c r="C64" s="218">
        <v>-1.84168044</v>
      </c>
      <c r="D64" s="46"/>
      <c r="E64" s="218">
        <v>-0.88336471999999999</v>
      </c>
      <c r="F64" s="218">
        <v>-1.98586332</v>
      </c>
      <c r="G64" s="218">
        <v>-3.3550351699999998</v>
      </c>
      <c r="H64" s="218">
        <v>-4.7456337800000004</v>
      </c>
      <c r="J64" s="218">
        <v>-1.1797125100000001</v>
      </c>
      <c r="K64" s="218">
        <v>-2.2900402400000002</v>
      </c>
      <c r="L64" s="218">
        <v>-3.1509926099999999</v>
      </c>
      <c r="M64" s="218">
        <v>-3.9188262799999998</v>
      </c>
      <c r="N64" s="46"/>
      <c r="O64" s="218">
        <v>-0.71434701</v>
      </c>
      <c r="P64" s="218">
        <v>-1.4983550299999999</v>
      </c>
      <c r="Q64" s="218">
        <v>-2.1624178700000001</v>
      </c>
      <c r="R64" s="218">
        <v>-2.8284715600000001</v>
      </c>
      <c r="S64" s="46"/>
      <c r="T64" s="218">
        <v>-0.62680926999999997</v>
      </c>
      <c r="U64" s="218"/>
      <c r="V64" s="218"/>
      <c r="W64" s="218"/>
      <c r="X64" s="46"/>
      <c r="Y64" s="218">
        <v>-0.88336471999999999</v>
      </c>
      <c r="Z64" s="218">
        <v>-1.1024986000000001</v>
      </c>
      <c r="AA64" s="218">
        <v>-1.3691718499999999</v>
      </c>
      <c r="AB64" s="218">
        <v>-1.3905986100000005</v>
      </c>
      <c r="AC64" s="102"/>
      <c r="AD64" s="218">
        <v>-1.1797125100000001</v>
      </c>
      <c r="AE64" s="218">
        <v>-1.1103277300000001</v>
      </c>
      <c r="AF64" s="218">
        <v>-0.86095236999999969</v>
      </c>
      <c r="AG64" s="218">
        <v>-0.76783366999999991</v>
      </c>
      <c r="AH64" s="46"/>
      <c r="AI64" s="218">
        <v>-0.71434701</v>
      </c>
      <c r="AJ64" s="218">
        <v>-0.78400801999999992</v>
      </c>
      <c r="AK64" s="218">
        <v>-0.66406284000000015</v>
      </c>
      <c r="AL64" s="218">
        <v>-0.66605369000000003</v>
      </c>
      <c r="AM64" s="46"/>
      <c r="AN64" s="218">
        <v>-0.62680926999999997</v>
      </c>
      <c r="AO64" s="218"/>
      <c r="AP64" s="218"/>
      <c r="AQ64" s="218"/>
    </row>
    <row r="65" spans="1:46">
      <c r="A65" s="45" t="s">
        <v>62</v>
      </c>
      <c r="B65" s="32"/>
      <c r="C65" s="218">
        <v>0</v>
      </c>
      <c r="D65" s="46"/>
      <c r="E65" s="218">
        <v>0</v>
      </c>
      <c r="F65" s="218">
        <v>0</v>
      </c>
      <c r="G65" s="218">
        <v>0</v>
      </c>
      <c r="H65" s="218">
        <v>0</v>
      </c>
      <c r="J65" s="218">
        <v>0</v>
      </c>
      <c r="K65" s="218">
        <v>0</v>
      </c>
      <c r="L65" s="218">
        <v>0</v>
      </c>
      <c r="M65" s="218">
        <v>0</v>
      </c>
      <c r="N65" s="46"/>
      <c r="O65" s="218">
        <v>0</v>
      </c>
      <c r="P65" s="218">
        <v>0</v>
      </c>
      <c r="Q65" s="218">
        <v>0</v>
      </c>
      <c r="R65" s="218">
        <v>0</v>
      </c>
      <c r="S65" s="46"/>
      <c r="T65" s="218">
        <v>0</v>
      </c>
      <c r="U65" s="218"/>
      <c r="V65" s="218"/>
      <c r="W65" s="218"/>
      <c r="X65" s="46"/>
      <c r="Y65" s="218">
        <v>0</v>
      </c>
      <c r="Z65" s="218">
        <v>0</v>
      </c>
      <c r="AA65" s="218">
        <v>0</v>
      </c>
      <c r="AB65" s="218">
        <v>0</v>
      </c>
      <c r="AC65" s="102"/>
      <c r="AD65" s="218">
        <v>0</v>
      </c>
      <c r="AE65" s="218">
        <v>0</v>
      </c>
      <c r="AF65" s="218">
        <v>0</v>
      </c>
      <c r="AG65" s="218">
        <v>0</v>
      </c>
      <c r="AH65" s="46"/>
      <c r="AI65" s="218">
        <v>0</v>
      </c>
      <c r="AJ65" s="218">
        <v>0</v>
      </c>
      <c r="AK65" s="218">
        <v>0</v>
      </c>
      <c r="AL65" s="218">
        <v>0</v>
      </c>
      <c r="AM65" s="46"/>
      <c r="AN65" s="218">
        <v>0</v>
      </c>
      <c r="AO65" s="218"/>
      <c r="AP65" s="218"/>
      <c r="AQ65" s="218"/>
    </row>
    <row r="66" spans="1:46">
      <c r="A66" s="45" t="s">
        <v>56</v>
      </c>
      <c r="B66" s="32"/>
      <c r="C66" s="218">
        <v>-2.7656759217183557</v>
      </c>
      <c r="D66" s="46"/>
      <c r="E66" s="218">
        <v>-0.42718120263858228</v>
      </c>
      <c r="F66" s="218">
        <v>-2.3810611031381539</v>
      </c>
      <c r="G66" s="218">
        <v>-3.6346279636038021</v>
      </c>
      <c r="H66" s="218">
        <v>-5.1741041305981348</v>
      </c>
      <c r="J66" s="218">
        <v>-2.237310559647872</v>
      </c>
      <c r="K66" s="218">
        <v>-5.0201721486900155</v>
      </c>
      <c r="L66" s="218">
        <v>-7.14521759511541</v>
      </c>
      <c r="M66" s="218">
        <v>-9.3465774768494843</v>
      </c>
      <c r="N66" s="46"/>
      <c r="O66" s="218">
        <v>-2.1581681740346106</v>
      </c>
      <c r="P66" s="218">
        <v>-4.0771523243441132</v>
      </c>
      <c r="Q66" s="218">
        <v>-5.7778000008669661</v>
      </c>
      <c r="R66" s="218">
        <v>-7.4680661097515486</v>
      </c>
      <c r="S66" s="46"/>
      <c r="T66" s="218">
        <v>-2.0840469475445733</v>
      </c>
      <c r="U66" s="218"/>
      <c r="V66" s="218"/>
      <c r="W66" s="218"/>
      <c r="X66" s="46"/>
      <c r="Y66" s="218">
        <v>-0.42718120263858228</v>
      </c>
      <c r="Z66" s="218">
        <v>-1.9538799004995715</v>
      </c>
      <c r="AA66" s="218">
        <v>-1.2535668604656482</v>
      </c>
      <c r="AB66" s="218">
        <v>-1.5394761669943327</v>
      </c>
      <c r="AC66" s="102"/>
      <c r="AD66" s="218">
        <v>-2.237310559647872</v>
      </c>
      <c r="AE66" s="218">
        <v>-2.7828615890421435</v>
      </c>
      <c r="AF66" s="218">
        <v>-2.1250454464253945</v>
      </c>
      <c r="AG66" s="218">
        <v>-2.2013598817340743</v>
      </c>
      <c r="AH66" s="46"/>
      <c r="AI66" s="218">
        <v>-2.1581681740346106</v>
      </c>
      <c r="AJ66" s="218">
        <v>-1.9189841503095026</v>
      </c>
      <c r="AK66" s="218">
        <v>-1.7006476765228529</v>
      </c>
      <c r="AL66" s="218">
        <v>-1.6902661088845825</v>
      </c>
      <c r="AM66" s="46"/>
      <c r="AN66" s="218">
        <v>-2.0840469475445733</v>
      </c>
      <c r="AO66" s="218"/>
      <c r="AP66" s="218"/>
      <c r="AQ66" s="218"/>
    </row>
    <row r="67" spans="1:46">
      <c r="A67" s="35" t="s">
        <v>50</v>
      </c>
      <c r="B67" s="30"/>
      <c r="C67" s="215">
        <v>-18.728386880000002</v>
      </c>
      <c r="D67" s="48"/>
      <c r="E67" s="215">
        <v>-8.7330436000000002</v>
      </c>
      <c r="F67" s="215">
        <v>-20.116596809999997</v>
      </c>
      <c r="G67" s="215">
        <v>-33.489068449999998</v>
      </c>
      <c r="H67" s="215">
        <v>-48.967861280000001</v>
      </c>
      <c r="J67" s="215">
        <v>-16.384863060000001</v>
      </c>
      <c r="K67" s="215">
        <v>-33.667844289999998</v>
      </c>
      <c r="L67" s="215">
        <v>-50.741416660000006</v>
      </c>
      <c r="M67" s="215">
        <v>-68.250062170000007</v>
      </c>
      <c r="N67" s="48"/>
      <c r="O67" s="215">
        <v>-17.03611265</v>
      </c>
      <c r="P67" s="215">
        <v>-32.509122779999998</v>
      </c>
      <c r="Q67" s="215">
        <v>-46.089219649999997</v>
      </c>
      <c r="R67" s="215">
        <v>-58.111525790000002</v>
      </c>
      <c r="S67" s="48"/>
      <c r="T67" s="215">
        <v>-13.009895689999999</v>
      </c>
      <c r="U67" s="215"/>
      <c r="V67" s="215"/>
      <c r="W67" s="215"/>
      <c r="X67" s="48"/>
      <c r="Y67" s="215">
        <v>-8.7330436000000002</v>
      </c>
      <c r="Z67" s="215">
        <v>-11.383553209999997</v>
      </c>
      <c r="AA67" s="215">
        <v>-13.372471640000001</v>
      </c>
      <c r="AB67" s="215">
        <v>-15.478792830000003</v>
      </c>
      <c r="AC67" s="105"/>
      <c r="AD67" s="215">
        <v>-16.384863060000001</v>
      </c>
      <c r="AE67" s="215">
        <v>-17.282981229999997</v>
      </c>
      <c r="AF67" s="215">
        <v>-17.073572370000008</v>
      </c>
      <c r="AG67" s="215">
        <v>-17.508645510000001</v>
      </c>
      <c r="AH67" s="48"/>
      <c r="AI67" s="215">
        <v>-17.03611265</v>
      </c>
      <c r="AJ67" s="215">
        <v>-15.473010129999999</v>
      </c>
      <c r="AK67" s="215">
        <v>-13.580096869999998</v>
      </c>
      <c r="AL67" s="215">
        <v>-12.022306140000005</v>
      </c>
      <c r="AM67" s="48"/>
      <c r="AN67" s="215">
        <v>-13.009895689999999</v>
      </c>
      <c r="AO67" s="215"/>
      <c r="AP67" s="215"/>
      <c r="AQ67" s="215"/>
      <c r="AT67" s="107"/>
    </row>
    <row r="68" spans="1:46">
      <c r="AC68" s="100"/>
    </row>
    <row r="69" spans="1:46">
      <c r="C69" s="107"/>
      <c r="E69" s="107"/>
      <c r="F69" s="107"/>
      <c r="G69" s="107"/>
      <c r="H69" s="107"/>
      <c r="J69" s="107"/>
      <c r="K69" s="107"/>
      <c r="L69" s="107"/>
      <c r="M69" s="107"/>
      <c r="O69" s="107"/>
      <c r="P69" s="107"/>
      <c r="Q69" s="107"/>
      <c r="R69" s="107"/>
      <c r="T69" s="107"/>
      <c r="U69" s="107"/>
      <c r="V69" s="107"/>
      <c r="W69" s="107"/>
      <c r="Y69" s="107"/>
      <c r="Z69" s="107"/>
      <c r="AA69" s="107"/>
      <c r="AB69" s="107"/>
      <c r="AC69" s="100"/>
      <c r="AD69" s="107"/>
      <c r="AE69" s="107"/>
      <c r="AF69" s="107"/>
      <c r="AG69" s="107"/>
      <c r="AI69" s="107"/>
      <c r="AJ69" s="107"/>
      <c r="AK69" s="107"/>
      <c r="AL69" s="107"/>
      <c r="AN69" s="107"/>
      <c r="AO69" s="107"/>
      <c r="AP69" s="107"/>
      <c r="AQ69" s="107"/>
    </row>
    <row r="70" spans="1:46">
      <c r="A70" s="101" t="s">
        <v>63</v>
      </c>
      <c r="B70" s="1"/>
      <c r="C70" s="162">
        <v>2022</v>
      </c>
      <c r="D70" s="3"/>
      <c r="E70" s="331" t="s">
        <v>32</v>
      </c>
      <c r="F70" s="331"/>
      <c r="G70" s="331"/>
      <c r="H70" s="331"/>
      <c r="J70" s="331">
        <v>2024</v>
      </c>
      <c r="K70" s="331"/>
      <c r="L70" s="331"/>
      <c r="M70" s="331"/>
      <c r="N70" s="3"/>
      <c r="O70" s="331">
        <v>2025</v>
      </c>
      <c r="P70" s="331"/>
      <c r="Q70" s="331"/>
      <c r="R70" s="331"/>
      <c r="S70" s="3"/>
      <c r="T70" s="331">
        <v>2026</v>
      </c>
      <c r="U70" s="331"/>
      <c r="V70" s="331"/>
      <c r="W70" s="331"/>
      <c r="X70" s="3"/>
      <c r="Y70" s="331" t="s">
        <v>33</v>
      </c>
      <c r="Z70" s="331"/>
      <c r="AA70" s="331"/>
      <c r="AB70" s="331"/>
      <c r="AC70" s="100"/>
      <c r="AD70" s="331" t="s">
        <v>34</v>
      </c>
      <c r="AE70" s="331"/>
      <c r="AF70" s="331"/>
      <c r="AG70" s="331"/>
      <c r="AH70" s="3"/>
      <c r="AI70" s="331" t="s">
        <v>35</v>
      </c>
      <c r="AJ70" s="331"/>
      <c r="AK70" s="331"/>
      <c r="AL70" s="331"/>
      <c r="AM70" s="3"/>
      <c r="AN70" s="331" t="s">
        <v>281</v>
      </c>
      <c r="AO70" s="331"/>
      <c r="AP70" s="331"/>
      <c r="AQ70" s="331"/>
    </row>
    <row r="71" spans="1:46">
      <c r="A71" s="4" t="s">
        <v>36</v>
      </c>
      <c r="B71" s="5"/>
      <c r="C71" s="162" t="s">
        <v>37</v>
      </c>
      <c r="D71" s="9"/>
      <c r="E71" s="7" t="s">
        <v>38</v>
      </c>
      <c r="F71" s="259" t="s">
        <v>39</v>
      </c>
      <c r="G71" s="144" t="s">
        <v>40</v>
      </c>
      <c r="H71" s="144" t="s">
        <v>37</v>
      </c>
      <c r="J71" s="7" t="s">
        <v>38</v>
      </c>
      <c r="K71" s="259" t="s">
        <v>39</v>
      </c>
      <c r="L71" s="144" t="s">
        <v>40</v>
      </c>
      <c r="M71" s="144" t="s">
        <v>37</v>
      </c>
      <c r="N71" s="9"/>
      <c r="O71" s="7" t="s">
        <v>38</v>
      </c>
      <c r="P71" s="259" t="s">
        <v>39</v>
      </c>
      <c r="Q71" s="144" t="s">
        <v>40</v>
      </c>
      <c r="R71" s="144" t="s">
        <v>37</v>
      </c>
      <c r="S71" s="9"/>
      <c r="T71" s="7" t="s">
        <v>38</v>
      </c>
      <c r="U71" s="259" t="s">
        <v>39</v>
      </c>
      <c r="V71" s="144" t="s">
        <v>40</v>
      </c>
      <c r="W71" s="144" t="s">
        <v>37</v>
      </c>
      <c r="X71" s="9"/>
      <c r="Y71" s="7" t="s">
        <v>38</v>
      </c>
      <c r="Z71" s="97" t="s">
        <v>41</v>
      </c>
      <c r="AA71" s="97" t="s">
        <v>42</v>
      </c>
      <c r="AB71" s="7" t="s">
        <v>43</v>
      </c>
      <c r="AC71" s="100"/>
      <c r="AD71" s="7" t="s">
        <v>38</v>
      </c>
      <c r="AE71" s="97" t="s">
        <v>41</v>
      </c>
      <c r="AF71" s="97" t="s">
        <v>42</v>
      </c>
      <c r="AG71" s="7" t="s">
        <v>43</v>
      </c>
      <c r="AH71" s="9"/>
      <c r="AI71" s="7" t="s">
        <v>38</v>
      </c>
      <c r="AJ71" s="97" t="s">
        <v>41</v>
      </c>
      <c r="AK71" s="97" t="s">
        <v>42</v>
      </c>
      <c r="AL71" s="7" t="s">
        <v>43</v>
      </c>
      <c r="AM71" s="9"/>
      <c r="AN71" s="7" t="s">
        <v>38</v>
      </c>
      <c r="AO71" s="97" t="s">
        <v>41</v>
      </c>
      <c r="AP71" s="97" t="s">
        <v>42</v>
      </c>
      <c r="AQ71" s="7" t="s">
        <v>43</v>
      </c>
    </row>
    <row r="72" spans="1:46">
      <c r="A72" s="45" t="s">
        <v>59</v>
      </c>
      <c r="B72" s="32"/>
      <c r="C72" s="295">
        <v>4415.5838606199995</v>
      </c>
      <c r="D72" s="34"/>
      <c r="E72" s="295">
        <v>4349.2237070599995</v>
      </c>
      <c r="F72" s="295">
        <v>4309.94102982</v>
      </c>
      <c r="G72" s="295">
        <v>4488.1771752599998</v>
      </c>
      <c r="H72" s="295">
        <v>4539.0169755899997</v>
      </c>
      <c r="J72" s="295">
        <v>4528.2156573100001</v>
      </c>
      <c r="K72" s="295">
        <v>4466.0487769800002</v>
      </c>
      <c r="L72" s="295">
        <v>4550.4817913800007</v>
      </c>
      <c r="M72" s="295">
        <v>4704.7317443099992</v>
      </c>
      <c r="N72" s="46"/>
      <c r="O72" s="295">
        <v>4762.6532321100003</v>
      </c>
      <c r="P72" s="295">
        <v>4716.9122539200007</v>
      </c>
      <c r="Q72" s="295">
        <v>4728.900848610001</v>
      </c>
      <c r="R72" s="295">
        <v>4749.2249221500006</v>
      </c>
      <c r="S72" s="46"/>
      <c r="T72" s="295">
        <v>4837.0020437400008</v>
      </c>
      <c r="U72" s="295"/>
      <c r="V72" s="295"/>
      <c r="W72" s="295"/>
      <c r="X72" s="46"/>
      <c r="Y72" s="295">
        <v>4349.2237070599995</v>
      </c>
      <c r="Z72" s="295">
        <v>4309.94102982</v>
      </c>
      <c r="AA72" s="295">
        <v>4488.1771752599998</v>
      </c>
      <c r="AB72" s="295">
        <v>4539.0169755899997</v>
      </c>
      <c r="AC72" s="57"/>
      <c r="AD72" s="295">
        <v>4528.2156573100001</v>
      </c>
      <c r="AE72" s="295">
        <v>4466.0487769800002</v>
      </c>
      <c r="AF72" s="295">
        <v>4550.4817913800007</v>
      </c>
      <c r="AG72" s="295">
        <v>4704.7317443099992</v>
      </c>
      <c r="AH72" s="46"/>
      <c r="AI72" s="295">
        <v>4762.6532321100003</v>
      </c>
      <c r="AJ72" s="295">
        <v>4716.9122539200007</v>
      </c>
      <c r="AK72" s="295">
        <v>4728.900848610001</v>
      </c>
      <c r="AL72" s="295">
        <v>4749.2249221500006</v>
      </c>
      <c r="AM72" s="46"/>
      <c r="AN72" s="295">
        <v>4837.0020437400008</v>
      </c>
      <c r="AO72" s="295"/>
      <c r="AP72" s="295"/>
      <c r="AQ72" s="295"/>
    </row>
    <row r="73" spans="1:46">
      <c r="A73" s="45" t="s">
        <v>60</v>
      </c>
      <c r="B73" s="32"/>
      <c r="C73" s="295">
        <v>543.98900000000003</v>
      </c>
      <c r="D73" s="34"/>
      <c r="E73" s="295">
        <v>552.54499999999996</v>
      </c>
      <c r="F73" s="295">
        <v>538.60599999999999</v>
      </c>
      <c r="G73" s="295">
        <v>600.36400000000003</v>
      </c>
      <c r="H73" s="295">
        <v>493.56907999999999</v>
      </c>
      <c r="I73" s="107"/>
      <c r="J73" s="295">
        <v>543.31261375999998</v>
      </c>
      <c r="K73" s="295">
        <v>561.375</v>
      </c>
      <c r="L73" s="295">
        <v>588.70899999999995</v>
      </c>
      <c r="M73" s="295">
        <v>585.31151158</v>
      </c>
      <c r="N73" s="46"/>
      <c r="O73" s="295">
        <v>580.678</v>
      </c>
      <c r="P73" s="295">
        <v>534.49670000000003</v>
      </c>
      <c r="Q73" s="295">
        <v>496.67380000000003</v>
      </c>
      <c r="R73" s="295">
        <v>503.61868507000003</v>
      </c>
      <c r="S73" s="46"/>
      <c r="T73" s="295">
        <v>458.51117770999997</v>
      </c>
      <c r="U73" s="295"/>
      <c r="V73" s="295"/>
      <c r="W73" s="295"/>
      <c r="X73" s="46"/>
      <c r="Y73" s="295">
        <v>552.54499999999996</v>
      </c>
      <c r="Z73" s="295">
        <v>538.60599999999999</v>
      </c>
      <c r="AA73" s="295">
        <v>600.36400000000003</v>
      </c>
      <c r="AB73" s="295">
        <v>493.56907999999999</v>
      </c>
      <c r="AC73" s="57"/>
      <c r="AD73" s="295">
        <v>543.31261375999998</v>
      </c>
      <c r="AE73" s="295">
        <v>561.375</v>
      </c>
      <c r="AF73" s="295">
        <v>588.70899999999995</v>
      </c>
      <c r="AG73" s="295">
        <v>585.31151158</v>
      </c>
      <c r="AH73" s="46"/>
      <c r="AI73" s="295">
        <v>580.678</v>
      </c>
      <c r="AJ73" s="295">
        <v>534.49670000000003</v>
      </c>
      <c r="AK73" s="295">
        <v>496.67380000000003</v>
      </c>
      <c r="AL73" s="295">
        <v>503.61868507000003</v>
      </c>
      <c r="AM73" s="46"/>
      <c r="AN73" s="295">
        <v>458.51117770999997</v>
      </c>
      <c r="AO73" s="295"/>
      <c r="AP73" s="295"/>
      <c r="AQ73" s="295"/>
    </row>
    <row r="74" spans="1:46">
      <c r="A74" s="45" t="s">
        <v>64</v>
      </c>
      <c r="B74" s="32"/>
      <c r="C74" s="295">
        <v>180.38053366999929</v>
      </c>
      <c r="D74" s="34"/>
      <c r="E74" s="295">
        <v>164.13268153000001</v>
      </c>
      <c r="F74" s="295">
        <v>154.84558191999963</v>
      </c>
      <c r="G74" s="295">
        <v>199.01241460999998</v>
      </c>
      <c r="H74" s="295">
        <v>170.27525222000008</v>
      </c>
      <c r="I74" s="107"/>
      <c r="J74" s="295">
        <v>158.95144254000047</v>
      </c>
      <c r="K74" s="295">
        <v>147.29265541000041</v>
      </c>
      <c r="L74" s="295">
        <v>131.58486739</v>
      </c>
      <c r="M74" s="295">
        <v>136.11051211000097</v>
      </c>
      <c r="N74" s="46"/>
      <c r="O74" s="295">
        <v>119.63896244999967</v>
      </c>
      <c r="P74" s="295">
        <v>140.52331323999954</v>
      </c>
      <c r="Q74" s="295">
        <v>117.94583292999823</v>
      </c>
      <c r="R74" s="295">
        <v>140.27341414999916</v>
      </c>
      <c r="S74" s="46"/>
      <c r="T74" s="295">
        <v>125.41751173999921</v>
      </c>
      <c r="U74" s="295"/>
      <c r="V74" s="295"/>
      <c r="W74" s="295"/>
      <c r="X74" s="46"/>
      <c r="Y74" s="295">
        <v>164.13268153000001</v>
      </c>
      <c r="Z74" s="295">
        <v>154.84558191999963</v>
      </c>
      <c r="AA74" s="295">
        <v>199.01241460999998</v>
      </c>
      <c r="AB74" s="295">
        <v>170.27525222000008</v>
      </c>
      <c r="AC74" s="57"/>
      <c r="AD74" s="295">
        <v>158.95144254000047</v>
      </c>
      <c r="AE74" s="295">
        <v>147.29265541000041</v>
      </c>
      <c r="AF74" s="295">
        <v>131.58486739</v>
      </c>
      <c r="AG74" s="295">
        <v>136.11051211000097</v>
      </c>
      <c r="AH74" s="46"/>
      <c r="AI74" s="295">
        <v>119.63896244999967</v>
      </c>
      <c r="AJ74" s="295">
        <v>140.52331323999954</v>
      </c>
      <c r="AK74" s="295">
        <v>117.94583292999823</v>
      </c>
      <c r="AL74" s="295">
        <v>140.27341414999916</v>
      </c>
      <c r="AM74" s="46"/>
      <c r="AN74" s="295">
        <v>125.41751173999921</v>
      </c>
      <c r="AO74" s="295"/>
      <c r="AP74" s="295"/>
      <c r="AQ74" s="295"/>
    </row>
    <row r="75" spans="1:46">
      <c r="A75" s="45" t="s">
        <v>63</v>
      </c>
      <c r="B75" s="32"/>
      <c r="C75" s="295">
        <v>5139.9533942899989</v>
      </c>
      <c r="D75" s="34"/>
      <c r="E75" s="295">
        <v>5065.9013885899994</v>
      </c>
      <c r="F75" s="295">
        <v>5003.3926117399997</v>
      </c>
      <c r="G75" s="295">
        <v>5287.5535898699991</v>
      </c>
      <c r="H75" s="295">
        <v>5202.8613078099997</v>
      </c>
      <c r="I75" s="107"/>
      <c r="J75" s="295">
        <v>5230.4797136100005</v>
      </c>
      <c r="K75" s="295">
        <v>5174.7164323900006</v>
      </c>
      <c r="L75" s="295">
        <v>5272.8607587300003</v>
      </c>
      <c r="M75" s="295">
        <v>5426.1537680000001</v>
      </c>
      <c r="N75" s="46"/>
      <c r="O75" s="295">
        <v>5462.97019456</v>
      </c>
      <c r="P75" s="295">
        <v>5391.9322671600003</v>
      </c>
      <c r="Q75" s="295">
        <v>5343.5204815399993</v>
      </c>
      <c r="R75" s="295">
        <v>5393.1170213699997</v>
      </c>
      <c r="S75" s="46"/>
      <c r="T75" s="295">
        <v>5420.93073319</v>
      </c>
      <c r="U75" s="295"/>
      <c r="V75" s="295"/>
      <c r="W75" s="295"/>
      <c r="X75" s="46"/>
      <c r="Y75" s="295">
        <v>5065.9013885899994</v>
      </c>
      <c r="Z75" s="295">
        <v>5003.3926117399997</v>
      </c>
      <c r="AA75" s="295">
        <v>5287.5535898699991</v>
      </c>
      <c r="AB75" s="295">
        <v>5202.8613078099997</v>
      </c>
      <c r="AC75" s="57"/>
      <c r="AD75" s="295">
        <v>5230.4797136100005</v>
      </c>
      <c r="AE75" s="295">
        <v>5174.7164323900006</v>
      </c>
      <c r="AF75" s="295">
        <v>5272.8607587300003</v>
      </c>
      <c r="AG75" s="295">
        <v>5426.1537680000001</v>
      </c>
      <c r="AH75" s="46"/>
      <c r="AI75" s="295">
        <v>5462.97019456</v>
      </c>
      <c r="AJ75" s="295">
        <v>5391.9322671600003</v>
      </c>
      <c r="AK75" s="295">
        <v>5343.5204815399993</v>
      </c>
      <c r="AL75" s="295">
        <v>5393.1170213699997</v>
      </c>
      <c r="AM75" s="46"/>
      <c r="AN75" s="295">
        <v>5420.93073319</v>
      </c>
      <c r="AO75" s="295"/>
      <c r="AP75" s="295"/>
      <c r="AQ75" s="295"/>
    </row>
    <row r="76" spans="1:46">
      <c r="A76" s="106"/>
      <c r="B76" s="32"/>
      <c r="C76" s="255"/>
      <c r="D76" s="106"/>
      <c r="E76" s="255"/>
      <c r="F76" s="255"/>
      <c r="G76" s="255"/>
      <c r="H76" s="255"/>
      <c r="J76" s="255"/>
      <c r="K76" s="255"/>
      <c r="L76" s="255"/>
      <c r="M76" s="255"/>
      <c r="N76" s="106"/>
      <c r="O76" s="255"/>
      <c r="P76" s="324"/>
      <c r="Q76" s="324"/>
      <c r="R76" s="324"/>
      <c r="S76" s="106"/>
      <c r="T76" s="255"/>
      <c r="U76" s="324"/>
      <c r="V76" s="324"/>
      <c r="W76" s="324"/>
      <c r="X76" s="106"/>
      <c r="Y76" s="57"/>
      <c r="Z76" s="57"/>
      <c r="AA76" s="57"/>
      <c r="AB76" s="57"/>
      <c r="AC76" s="57"/>
      <c r="AD76" s="57"/>
      <c r="AE76" s="57"/>
      <c r="AF76" s="57"/>
      <c r="AG76" s="57"/>
      <c r="AH76" s="106"/>
      <c r="AI76" s="57"/>
      <c r="AJ76" s="57"/>
      <c r="AK76" s="57"/>
      <c r="AL76" s="57"/>
      <c r="AM76" s="106"/>
      <c r="AN76" s="57"/>
      <c r="AO76" s="57"/>
      <c r="AP76" s="57"/>
      <c r="AQ76" s="57"/>
    </row>
    <row r="77" spans="1:46">
      <c r="A77" s="106"/>
      <c r="B77" s="32"/>
      <c r="C77" s="265"/>
      <c r="D77" s="102"/>
      <c r="E77" s="273"/>
      <c r="F77" s="274"/>
      <c r="G77" s="275"/>
      <c r="H77" s="276"/>
      <c r="J77" s="273"/>
      <c r="K77" s="274"/>
      <c r="L77" s="281"/>
      <c r="M77" s="276"/>
      <c r="N77" s="275"/>
      <c r="O77" s="273"/>
      <c r="P77" s="274"/>
      <c r="Q77" s="281"/>
      <c r="R77" s="276"/>
      <c r="S77" s="275"/>
      <c r="T77" s="273"/>
      <c r="U77" s="274"/>
      <c r="V77" s="281"/>
      <c r="W77" s="276"/>
      <c r="X77" s="275"/>
      <c r="Y77" s="273"/>
      <c r="Z77" s="273"/>
      <c r="AA77" s="273"/>
      <c r="AB77" s="273"/>
      <c r="AC77" s="275"/>
      <c r="AD77" s="273"/>
      <c r="AE77" s="273"/>
      <c r="AF77" s="273"/>
      <c r="AG77" s="273"/>
      <c r="AH77" s="275"/>
      <c r="AI77" s="273"/>
      <c r="AJ77" s="273"/>
      <c r="AK77" s="281"/>
      <c r="AL77" s="325"/>
      <c r="AM77" s="275"/>
      <c r="AN77" s="273"/>
      <c r="AO77" s="273"/>
      <c r="AP77" s="281"/>
      <c r="AQ77" s="325"/>
    </row>
    <row r="78" spans="1:46">
      <c r="A78" s="101" t="s">
        <v>65</v>
      </c>
      <c r="B78" s="1"/>
      <c r="C78" s="162">
        <v>2022</v>
      </c>
      <c r="D78" s="3"/>
      <c r="E78" s="331" t="s">
        <v>32</v>
      </c>
      <c r="F78" s="331"/>
      <c r="G78" s="331"/>
      <c r="H78" s="331"/>
      <c r="J78" s="331">
        <v>2024</v>
      </c>
      <c r="K78" s="331"/>
      <c r="L78" s="331"/>
      <c r="M78" s="331"/>
      <c r="N78" s="3"/>
      <c r="O78" s="331">
        <v>2025</v>
      </c>
      <c r="P78" s="331"/>
      <c r="Q78" s="331"/>
      <c r="R78" s="331"/>
      <c r="S78" s="3"/>
      <c r="T78" s="331">
        <v>2026</v>
      </c>
      <c r="U78" s="331"/>
      <c r="V78" s="331"/>
      <c r="W78" s="331"/>
      <c r="X78" s="3"/>
      <c r="Y78" s="331" t="s">
        <v>33</v>
      </c>
      <c r="Z78" s="331"/>
      <c r="AA78" s="331"/>
      <c r="AB78" s="331"/>
      <c r="AC78" s="100"/>
      <c r="AD78" s="331" t="s">
        <v>34</v>
      </c>
      <c r="AE78" s="331"/>
      <c r="AF78" s="331"/>
      <c r="AG78" s="331"/>
      <c r="AH78" s="3"/>
      <c r="AI78" s="331" t="s">
        <v>35</v>
      </c>
      <c r="AJ78" s="331"/>
      <c r="AK78" s="331"/>
      <c r="AL78" s="331"/>
      <c r="AM78" s="3"/>
      <c r="AN78" s="331" t="s">
        <v>281</v>
      </c>
      <c r="AO78" s="331"/>
      <c r="AP78" s="331"/>
      <c r="AQ78" s="331"/>
    </row>
    <row r="79" spans="1:46">
      <c r="A79" s="4" t="s">
        <v>51</v>
      </c>
      <c r="B79" s="5"/>
      <c r="C79" s="162" t="s">
        <v>37</v>
      </c>
      <c r="D79" s="9"/>
      <c r="E79" s="7" t="s">
        <v>38</v>
      </c>
      <c r="F79" s="259" t="s">
        <v>39</v>
      </c>
      <c r="G79" s="144" t="s">
        <v>40</v>
      </c>
      <c r="H79" s="144" t="s">
        <v>37</v>
      </c>
      <c r="J79" s="7" t="s">
        <v>38</v>
      </c>
      <c r="K79" s="259" t="s">
        <v>39</v>
      </c>
      <c r="L79" s="144" t="s">
        <v>40</v>
      </c>
      <c r="M79" s="144" t="s">
        <v>37</v>
      </c>
      <c r="N79" s="9"/>
      <c r="O79" s="7" t="s">
        <v>38</v>
      </c>
      <c r="P79" s="259" t="s">
        <v>39</v>
      </c>
      <c r="Q79" s="144" t="s">
        <v>40</v>
      </c>
      <c r="R79" s="144" t="s">
        <v>37</v>
      </c>
      <c r="S79" s="9"/>
      <c r="T79" s="7" t="s">
        <v>38</v>
      </c>
      <c r="U79" s="259" t="s">
        <v>39</v>
      </c>
      <c r="V79" s="144" t="s">
        <v>40</v>
      </c>
      <c r="W79" s="144" t="s">
        <v>37</v>
      </c>
      <c r="X79" s="9"/>
      <c r="Y79" s="7" t="s">
        <v>38</v>
      </c>
      <c r="Z79" s="97" t="s">
        <v>41</v>
      </c>
      <c r="AA79" s="97" t="s">
        <v>42</v>
      </c>
      <c r="AB79" s="7" t="s">
        <v>43</v>
      </c>
      <c r="AC79" s="100"/>
      <c r="AD79" s="7" t="s">
        <v>38</v>
      </c>
      <c r="AE79" s="97" t="s">
        <v>41</v>
      </c>
      <c r="AF79" s="97" t="s">
        <v>42</v>
      </c>
      <c r="AG79" s="7" t="s">
        <v>43</v>
      </c>
      <c r="AH79" s="9"/>
      <c r="AI79" s="7" t="s">
        <v>38</v>
      </c>
      <c r="AJ79" s="97" t="s">
        <v>41</v>
      </c>
      <c r="AK79" s="97" t="s">
        <v>42</v>
      </c>
      <c r="AL79" s="7" t="s">
        <v>43</v>
      </c>
      <c r="AM79" s="9"/>
      <c r="AN79" s="7" t="s">
        <v>38</v>
      </c>
      <c r="AO79" s="97" t="s">
        <v>41</v>
      </c>
      <c r="AP79" s="97" t="s">
        <v>42</v>
      </c>
      <c r="AQ79" s="7" t="s">
        <v>43</v>
      </c>
    </row>
    <row r="80" spans="1:46">
      <c r="A80" s="45" t="s">
        <v>59</v>
      </c>
      <c r="B80" s="32"/>
      <c r="C80" s="247">
        <v>-2.859552393832945E-3</v>
      </c>
      <c r="D80" s="50"/>
      <c r="E80" s="247">
        <v>-4.9653283875810885E-3</v>
      </c>
      <c r="F80" s="247">
        <v>-5.2202092137265052E-3</v>
      </c>
      <c r="G80" s="247">
        <v>-5.7077356835511742E-3</v>
      </c>
      <c r="H80" s="247">
        <v>-6.3174296401967587E-3</v>
      </c>
      <c r="I80" s="102"/>
      <c r="J80" s="247">
        <v>-8.3709644599599693E-3</v>
      </c>
      <c r="K80" s="247">
        <v>-8.3577173458121851E-3</v>
      </c>
      <c r="L80" s="247">
        <v>-8.374558257170029E-3</v>
      </c>
      <c r="M80" s="247">
        <v>-8.3558434101545596E-3</v>
      </c>
      <c r="N80" s="50"/>
      <c r="O80" s="247">
        <v>-8.5216728193564066E-3</v>
      </c>
      <c r="P80" s="247">
        <v>-8.2162639728497171E-3</v>
      </c>
      <c r="Q80" s="247">
        <v>-7.8182047016339719E-3</v>
      </c>
      <c r="R80" s="247">
        <v>-7.412823933192229E-3</v>
      </c>
      <c r="S80" s="50"/>
      <c r="T80" s="247">
        <v>-6.8504718924380006E-3</v>
      </c>
      <c r="U80" s="247"/>
      <c r="V80" s="247"/>
      <c r="W80" s="247"/>
      <c r="X80" s="50"/>
      <c r="Y80" s="247">
        <v>-4.9653283875810885E-3</v>
      </c>
      <c r="Z80" s="247">
        <v>-5.4919485510554261E-3</v>
      </c>
      <c r="AA80" s="247">
        <v>-6.9550013884609272E-3</v>
      </c>
      <c r="AB80" s="247">
        <v>-8.1566659867255333E-3</v>
      </c>
      <c r="AC80" s="102"/>
      <c r="AD80" s="247">
        <v>-8.3709644599599693E-3</v>
      </c>
      <c r="AE80" s="247">
        <v>-8.2966324712647355E-3</v>
      </c>
      <c r="AF80" s="247">
        <v>-8.6307425529925028E-3</v>
      </c>
      <c r="AG80" s="247">
        <v>-8.7055079642952837E-3</v>
      </c>
      <c r="AH80" s="50"/>
      <c r="AI80" s="247">
        <v>-8.5216728193564066E-3</v>
      </c>
      <c r="AJ80" s="247">
        <v>-7.8251872357220451E-3</v>
      </c>
      <c r="AK80" s="247">
        <v>-7.0342284962500523E-3</v>
      </c>
      <c r="AL80" s="247">
        <v>-6.2438127682632998E-3</v>
      </c>
      <c r="AM80" s="50"/>
      <c r="AN80" s="247">
        <v>-6.8504718924380006E-3</v>
      </c>
      <c r="AO80" s="247"/>
      <c r="AP80" s="247"/>
      <c r="AQ80" s="247"/>
    </row>
    <row r="81" spans="1:43">
      <c r="A81" s="45" t="s">
        <v>60</v>
      </c>
      <c r="B81" s="32"/>
      <c r="C81" s="247">
        <v>-3.5029192084920758E-3</v>
      </c>
      <c r="D81" s="50"/>
      <c r="E81" s="247">
        <v>-1.5215721131816753E-2</v>
      </c>
      <c r="F81" s="247">
        <v>-1.6600587206833876E-2</v>
      </c>
      <c r="G81" s="247">
        <v>-1.7511118596185878E-2</v>
      </c>
      <c r="H81" s="247">
        <v>-2.074696965397831E-2</v>
      </c>
      <c r="I81" s="102"/>
      <c r="J81" s="247">
        <v>-2.7400669640743901E-2</v>
      </c>
      <c r="K81" s="247">
        <v>-2.9146589436306401E-2</v>
      </c>
      <c r="L81" s="247">
        <v>-2.950273240675964E-2</v>
      </c>
      <c r="M81" s="247">
        <v>-3.033699953028865E-2</v>
      </c>
      <c r="N81" s="50"/>
      <c r="O81" s="247">
        <v>-2.933521718321969E-2</v>
      </c>
      <c r="P81" s="247">
        <v>-2.7876715193568862E-2</v>
      </c>
      <c r="Q81" s="247">
        <v>-2.6115031584688364E-2</v>
      </c>
      <c r="R81" s="247">
        <v>-2.3462899714417614E-2</v>
      </c>
      <c r="S81" s="50"/>
      <c r="T81" s="247">
        <v>-1.8569712681841766E-2</v>
      </c>
      <c r="U81" s="247"/>
      <c r="V81" s="247"/>
      <c r="W81" s="247"/>
      <c r="X81" s="50"/>
      <c r="Y81" s="247">
        <v>-1.5215721131816753E-2</v>
      </c>
      <c r="Z81" s="247">
        <v>-1.7637087144423899E-2</v>
      </c>
      <c r="AA81" s="247">
        <v>-2.1164622040279715E-2</v>
      </c>
      <c r="AB81" s="247">
        <v>-2.3712183822623498E-2</v>
      </c>
      <c r="AC81" s="102"/>
      <c r="AD81" s="247">
        <v>-2.7400669640743901E-2</v>
      </c>
      <c r="AE81" s="247">
        <v>-2.9949454304263681E-2</v>
      </c>
      <c r="AF81" s="247">
        <v>-2.979672713509169E-2</v>
      </c>
      <c r="AG81" s="247">
        <v>-2.9907595385645004E-2</v>
      </c>
      <c r="AH81" s="50"/>
      <c r="AI81" s="247">
        <v>-2.933521718321969E-2</v>
      </c>
      <c r="AJ81" s="247">
        <v>-2.5342601990009792E-2</v>
      </c>
      <c r="AK81" s="247">
        <v>-2.1753561059769073E-2</v>
      </c>
      <c r="AL81" s="247">
        <v>-1.7512735395057735E-2</v>
      </c>
      <c r="AM81" s="50"/>
      <c r="AN81" s="247">
        <v>-1.8569712681841766E-2</v>
      </c>
      <c r="AO81" s="247"/>
      <c r="AP81" s="247"/>
      <c r="AQ81" s="247"/>
    </row>
    <row r="82" spans="1:43">
      <c r="A82" s="45" t="s">
        <v>66</v>
      </c>
      <c r="B82" s="32"/>
      <c r="C82" s="247">
        <v>-3.7174825640333446E-3</v>
      </c>
      <c r="D82" s="50"/>
      <c r="E82" s="247">
        <v>-6.9405932657988379E-3</v>
      </c>
      <c r="F82" s="247">
        <v>-7.9986658943515011E-3</v>
      </c>
      <c r="G82" s="247">
        <v>-8.5878171868089114E-3</v>
      </c>
      <c r="H82" s="247">
        <v>-9.4689623067611556E-3</v>
      </c>
      <c r="I82" s="102"/>
      <c r="J82" s="247">
        <v>-1.2632494037172856E-2</v>
      </c>
      <c r="K82" s="247">
        <v>-1.3048452458921165E-2</v>
      </c>
      <c r="L82" s="247">
        <v>-1.2940144883094567E-2</v>
      </c>
      <c r="M82" s="247">
        <v>-1.2842217587088881E-2</v>
      </c>
      <c r="N82" s="50"/>
      <c r="O82" s="247">
        <v>-1.268989159097326E-2</v>
      </c>
      <c r="P82" s="247">
        <v>-1.211990190989046E-2</v>
      </c>
      <c r="Q82" s="247">
        <v>-1.144345064098881E-2</v>
      </c>
      <c r="R82" s="247">
        <v>-1.0742225963527032E-2</v>
      </c>
      <c r="S82" s="50"/>
      <c r="T82" s="247">
        <v>-9.7581138793342709E-3</v>
      </c>
      <c r="U82" s="247"/>
      <c r="V82" s="247"/>
      <c r="W82" s="247"/>
      <c r="X82" s="50"/>
      <c r="Y82" s="247">
        <v>-6.9405932657988379E-3</v>
      </c>
      <c r="Z82" s="247">
        <v>-9.069018509107447E-3</v>
      </c>
      <c r="AA82" s="247">
        <v>-1.031077738874463E-2</v>
      </c>
      <c r="AB82" s="247">
        <v>-1.1707912160676253E-2</v>
      </c>
      <c r="AC82" s="102"/>
      <c r="AD82" s="247">
        <v>-1.2632494037172856E-2</v>
      </c>
      <c r="AE82" s="247">
        <v>-1.3360972669033366E-2</v>
      </c>
      <c r="AF82" s="247">
        <v>-1.3002655758503069E-2</v>
      </c>
      <c r="AG82" s="247">
        <v>-1.3020630851093997E-2</v>
      </c>
      <c r="AH82" s="50"/>
      <c r="AI82" s="247">
        <v>-1.268989159097326E-2</v>
      </c>
      <c r="AJ82" s="247">
        <v>-1.1434846847719655E-2</v>
      </c>
      <c r="AK82" s="247">
        <v>-1.003731458661832E-2</v>
      </c>
      <c r="AL82" s="247">
        <v>-8.8849405272583559E-3</v>
      </c>
      <c r="AM82" s="50"/>
      <c r="AN82" s="247">
        <v>-9.7581138793342709E-3</v>
      </c>
      <c r="AO82" s="247"/>
      <c r="AP82" s="247"/>
      <c r="AQ82" s="247"/>
    </row>
    <row r="83" spans="1:43">
      <c r="C83" s="235"/>
      <c r="E83" s="235"/>
      <c r="F83" s="235"/>
      <c r="G83" s="235"/>
      <c r="H83" s="235"/>
      <c r="J83" s="235"/>
      <c r="K83" s="235"/>
      <c r="L83" s="235"/>
      <c r="M83" s="235"/>
      <c r="O83" s="235"/>
      <c r="P83" s="235"/>
      <c r="Q83" s="235"/>
      <c r="R83" s="235"/>
      <c r="T83" s="235"/>
      <c r="U83" s="235"/>
      <c r="V83" s="235"/>
      <c r="W83" s="235"/>
      <c r="Y83" s="235"/>
      <c r="Z83" s="235"/>
      <c r="AA83" s="235"/>
      <c r="AB83" s="235"/>
      <c r="AC83" s="100"/>
      <c r="AD83" s="235"/>
      <c r="AE83" s="235"/>
      <c r="AF83" s="235"/>
      <c r="AG83" s="235"/>
      <c r="AI83" s="235"/>
      <c r="AJ83" s="235"/>
      <c r="AK83" s="235"/>
      <c r="AL83" s="235"/>
      <c r="AN83" s="235"/>
      <c r="AO83" s="235"/>
      <c r="AP83" s="235"/>
      <c r="AQ83" s="235"/>
    </row>
    <row r="84" spans="1:43">
      <c r="AC84" s="100"/>
    </row>
    <row r="85" spans="1:43">
      <c r="A85" s="101" t="s">
        <v>67</v>
      </c>
      <c r="B85" s="1"/>
      <c r="C85" s="162">
        <v>2022</v>
      </c>
      <c r="D85" s="3"/>
      <c r="E85" s="331" t="s">
        <v>32</v>
      </c>
      <c r="F85" s="331"/>
      <c r="G85" s="331"/>
      <c r="H85" s="331"/>
      <c r="J85" s="331">
        <v>2024</v>
      </c>
      <c r="K85" s="331"/>
      <c r="L85" s="331"/>
      <c r="M85" s="331"/>
      <c r="N85" s="3"/>
      <c r="O85" s="331">
        <v>2025</v>
      </c>
      <c r="P85" s="331"/>
      <c r="Q85" s="331"/>
      <c r="R85" s="331"/>
      <c r="S85" s="3"/>
      <c r="T85" s="331">
        <v>2026</v>
      </c>
      <c r="U85" s="331"/>
      <c r="V85" s="331"/>
      <c r="W85" s="331"/>
      <c r="X85" s="3"/>
      <c r="Y85" s="331" t="s">
        <v>33</v>
      </c>
      <c r="Z85" s="331"/>
      <c r="AA85" s="331"/>
      <c r="AB85" s="331"/>
      <c r="AC85" s="100"/>
      <c r="AD85" s="331" t="s">
        <v>34</v>
      </c>
      <c r="AE85" s="331"/>
      <c r="AF85" s="331"/>
      <c r="AG85" s="331"/>
      <c r="AH85" s="3"/>
      <c r="AI85" s="331" t="s">
        <v>35</v>
      </c>
      <c r="AJ85" s="331"/>
      <c r="AK85" s="331"/>
      <c r="AL85" s="331"/>
      <c r="AM85" s="3"/>
      <c r="AN85" s="331" t="s">
        <v>281</v>
      </c>
      <c r="AO85" s="331"/>
      <c r="AP85" s="331"/>
      <c r="AQ85" s="331"/>
    </row>
    <row r="86" spans="1:43">
      <c r="A86" s="4" t="s">
        <v>36</v>
      </c>
      <c r="B86" s="5"/>
      <c r="C86" s="162" t="s">
        <v>37</v>
      </c>
      <c r="D86" s="9"/>
      <c r="E86" s="7" t="s">
        <v>38</v>
      </c>
      <c r="F86" s="259" t="s">
        <v>39</v>
      </c>
      <c r="G86" s="144" t="s">
        <v>40</v>
      </c>
      <c r="H86" s="144" t="s">
        <v>37</v>
      </c>
      <c r="J86" s="7" t="s">
        <v>38</v>
      </c>
      <c r="K86" s="259" t="s">
        <v>39</v>
      </c>
      <c r="L86" s="144" t="s">
        <v>40</v>
      </c>
      <c r="M86" s="144" t="s">
        <v>37</v>
      </c>
      <c r="N86" s="9"/>
      <c r="O86" s="7" t="s">
        <v>38</v>
      </c>
      <c r="P86" s="259" t="s">
        <v>39</v>
      </c>
      <c r="Q86" s="144" t="s">
        <v>40</v>
      </c>
      <c r="R86" s="144" t="s">
        <v>37</v>
      </c>
      <c r="S86" s="9"/>
      <c r="T86" s="7" t="s">
        <v>38</v>
      </c>
      <c r="U86" s="259" t="s">
        <v>39</v>
      </c>
      <c r="V86" s="144" t="s">
        <v>40</v>
      </c>
      <c r="W86" s="144" t="s">
        <v>37</v>
      </c>
      <c r="X86" s="9"/>
      <c r="Y86" s="7" t="s">
        <v>38</v>
      </c>
      <c r="Z86" s="97" t="s">
        <v>41</v>
      </c>
      <c r="AA86" s="97" t="s">
        <v>42</v>
      </c>
      <c r="AB86" s="7" t="s">
        <v>43</v>
      </c>
      <c r="AC86" s="100"/>
      <c r="AD86" s="7" t="s">
        <v>38</v>
      </c>
      <c r="AE86" s="97" t="s">
        <v>41</v>
      </c>
      <c r="AF86" s="97" t="s">
        <v>42</v>
      </c>
      <c r="AG86" s="7" t="s">
        <v>43</v>
      </c>
      <c r="AH86" s="9"/>
      <c r="AI86" s="7" t="s">
        <v>38</v>
      </c>
      <c r="AJ86" s="97" t="s">
        <v>41</v>
      </c>
      <c r="AK86" s="97" t="s">
        <v>42</v>
      </c>
      <c r="AL86" s="7" t="s">
        <v>43</v>
      </c>
      <c r="AM86" s="9"/>
      <c r="AN86" s="7" t="s">
        <v>38</v>
      </c>
      <c r="AO86" s="97" t="s">
        <v>41</v>
      </c>
      <c r="AP86" s="97" t="s">
        <v>42</v>
      </c>
      <c r="AQ86" s="7" t="s">
        <v>43</v>
      </c>
    </row>
    <row r="87" spans="1:43">
      <c r="A87" s="25" t="s">
        <v>68</v>
      </c>
      <c r="C87" s="219">
        <v>88.854876880000006</v>
      </c>
      <c r="D87" s="19"/>
      <c r="E87" s="219">
        <v>22.996984140000002</v>
      </c>
      <c r="F87" s="219">
        <v>48.000950830000001</v>
      </c>
      <c r="G87" s="219">
        <v>72.788576599999999</v>
      </c>
      <c r="H87" s="219">
        <v>97.781713499999995</v>
      </c>
      <c r="J87" s="219">
        <v>25.352774180000001</v>
      </c>
      <c r="K87" s="219">
        <v>52.218842340000002</v>
      </c>
      <c r="L87" s="219">
        <v>77.301740699999996</v>
      </c>
      <c r="M87" s="219">
        <v>104.43157431</v>
      </c>
      <c r="N87" s="19"/>
      <c r="O87" s="219">
        <v>26.812529519999998</v>
      </c>
      <c r="P87" s="219">
        <v>54.26442788</v>
      </c>
      <c r="Q87" s="219">
        <v>80.358515129999986</v>
      </c>
      <c r="R87" s="219">
        <v>106.92977282000001</v>
      </c>
      <c r="S87" s="19"/>
      <c r="T87" s="219">
        <v>28.761258640000001</v>
      </c>
      <c r="U87" s="219"/>
      <c r="V87" s="219"/>
      <c r="W87" s="219"/>
      <c r="X87" s="19"/>
      <c r="Y87" s="219">
        <v>22.996984140000002</v>
      </c>
      <c r="Z87" s="219">
        <v>25.003966689999999</v>
      </c>
      <c r="AA87" s="219">
        <v>24.787625769999998</v>
      </c>
      <c r="AB87" s="219">
        <v>24.993136899999996</v>
      </c>
      <c r="AC87" s="100"/>
      <c r="AD87" s="219">
        <v>25.352774180000001</v>
      </c>
      <c r="AE87" s="219">
        <v>26.866068160000001</v>
      </c>
      <c r="AF87" s="219">
        <v>25.082898359999994</v>
      </c>
      <c r="AG87" s="219">
        <v>27.129833610000006</v>
      </c>
      <c r="AH87" s="19"/>
      <c r="AI87" s="219">
        <v>26.812529519999998</v>
      </c>
      <c r="AJ87" s="219">
        <v>27.451898360000001</v>
      </c>
      <c r="AK87" s="219">
        <v>26.094087249999987</v>
      </c>
      <c r="AL87" s="219">
        <v>26.571257690000024</v>
      </c>
      <c r="AM87" s="19"/>
      <c r="AN87" s="219">
        <v>28.761258640000001</v>
      </c>
      <c r="AO87" s="219"/>
      <c r="AP87" s="219"/>
      <c r="AQ87" s="219"/>
    </row>
    <row r="88" spans="1:43">
      <c r="A88" s="25" t="s">
        <v>69</v>
      </c>
      <c r="C88" s="219">
        <v>61.756884990000003</v>
      </c>
      <c r="D88" s="19"/>
      <c r="E88" s="219">
        <v>16.38977556</v>
      </c>
      <c r="F88" s="219">
        <v>30.280407869999998</v>
      </c>
      <c r="G88" s="219">
        <v>46.206396040000001</v>
      </c>
      <c r="H88" s="219">
        <v>63.509896740000002</v>
      </c>
      <c r="J88" s="219">
        <v>16.951816310000002</v>
      </c>
      <c r="K88" s="219">
        <v>36.334915499999994</v>
      </c>
      <c r="L88" s="219">
        <v>53.132679039999999</v>
      </c>
      <c r="M88" s="219">
        <v>70.996631460000017</v>
      </c>
      <c r="N88" s="19"/>
      <c r="O88" s="219">
        <v>17.110936199999998</v>
      </c>
      <c r="P88" s="219">
        <v>34.146424440000004</v>
      </c>
      <c r="Q88" s="219">
        <v>50.62178187</v>
      </c>
      <c r="R88" s="219">
        <v>70.39425949999999</v>
      </c>
      <c r="S88" s="19"/>
      <c r="T88" s="219">
        <v>17.955435949999998</v>
      </c>
      <c r="U88" s="219"/>
      <c r="V88" s="219"/>
      <c r="W88" s="219"/>
      <c r="X88" s="19"/>
      <c r="Y88" s="219">
        <v>16.38977556</v>
      </c>
      <c r="Z88" s="219">
        <v>13.890632309999997</v>
      </c>
      <c r="AA88" s="219">
        <v>15.925988170000004</v>
      </c>
      <c r="AB88" s="219">
        <v>17.303500700000001</v>
      </c>
      <c r="AC88" s="100"/>
      <c r="AD88" s="219">
        <v>16.951816310000002</v>
      </c>
      <c r="AE88" s="219">
        <v>19.383099189999992</v>
      </c>
      <c r="AF88" s="219">
        <v>16.797763540000005</v>
      </c>
      <c r="AG88" s="219">
        <v>17.863952420000018</v>
      </c>
      <c r="AH88" s="19"/>
      <c r="AI88" s="219">
        <v>17.110936199999998</v>
      </c>
      <c r="AJ88" s="219">
        <v>17.035488240000006</v>
      </c>
      <c r="AK88" s="219">
        <v>16.475357429999995</v>
      </c>
      <c r="AL88" s="219">
        <v>19.77247762999999</v>
      </c>
      <c r="AM88" s="19"/>
      <c r="AN88" s="219">
        <v>17.955435949999998</v>
      </c>
      <c r="AO88" s="219"/>
      <c r="AP88" s="219"/>
      <c r="AQ88" s="219"/>
    </row>
    <row r="89" spans="1:43">
      <c r="A89" s="25" t="s">
        <v>70</v>
      </c>
      <c r="C89" s="219">
        <v>17.368963350000001</v>
      </c>
      <c r="D89" s="19"/>
      <c r="E89" s="219">
        <v>4.3282398999999998</v>
      </c>
      <c r="F89" s="219">
        <v>8.5752052699999997</v>
      </c>
      <c r="G89" s="219">
        <v>12.899869069999999</v>
      </c>
      <c r="H89" s="219">
        <v>17.276105479999998</v>
      </c>
      <c r="J89" s="219">
        <v>4.2264036200000001</v>
      </c>
      <c r="K89" s="219">
        <v>8.4152642499999999</v>
      </c>
      <c r="L89" s="219">
        <v>12.66514437</v>
      </c>
      <c r="M89" s="219">
        <v>16.961503390000001</v>
      </c>
      <c r="N89" s="19"/>
      <c r="O89" s="219">
        <v>4.5029370799999997</v>
      </c>
      <c r="P89" s="219">
        <v>8.9793266000000003</v>
      </c>
      <c r="Q89" s="219">
        <v>13.559256469999999</v>
      </c>
      <c r="R89" s="219">
        <v>18.106857820000002</v>
      </c>
      <c r="S89" s="19"/>
      <c r="T89" s="219">
        <v>4.6721953799999998</v>
      </c>
      <c r="U89" s="219"/>
      <c r="V89" s="219"/>
      <c r="W89" s="219"/>
      <c r="X89" s="19"/>
      <c r="Y89" s="219">
        <v>4.3282398999999998</v>
      </c>
      <c r="Z89" s="219">
        <v>4.2469653699999999</v>
      </c>
      <c r="AA89" s="219">
        <v>4.3246637999999997</v>
      </c>
      <c r="AB89" s="219">
        <v>4.3762364099999989</v>
      </c>
      <c r="AC89" s="100"/>
      <c r="AD89" s="219">
        <v>4.2264036200000001</v>
      </c>
      <c r="AE89" s="219">
        <v>4.1888606299999998</v>
      </c>
      <c r="AF89" s="219">
        <v>4.2498801200000003</v>
      </c>
      <c r="AG89" s="219">
        <v>4.2963590200000006</v>
      </c>
      <c r="AH89" s="19"/>
      <c r="AI89" s="219">
        <v>4.5029370799999997</v>
      </c>
      <c r="AJ89" s="219">
        <v>4.4763895200000006</v>
      </c>
      <c r="AK89" s="219">
        <v>4.5799298699999991</v>
      </c>
      <c r="AL89" s="219">
        <v>4.5476013500000025</v>
      </c>
      <c r="AM89" s="19"/>
      <c r="AN89" s="219">
        <v>4.6721953799999998</v>
      </c>
      <c r="AO89" s="219"/>
      <c r="AP89" s="219"/>
      <c r="AQ89" s="219"/>
    </row>
    <row r="90" spans="1:43">
      <c r="A90" s="26" t="s">
        <v>50</v>
      </c>
      <c r="B90" s="98"/>
      <c r="C90" s="220">
        <v>167.98072548000005</v>
      </c>
      <c r="D90" s="20"/>
      <c r="E90" s="220">
        <v>43.714999599999999</v>
      </c>
      <c r="F90" s="220">
        <v>86.856563969999996</v>
      </c>
      <c r="G90" s="220">
        <v>131.89484171000001</v>
      </c>
      <c r="H90" s="220">
        <v>178.56771572</v>
      </c>
      <c r="J90" s="220">
        <v>46.530994110000002</v>
      </c>
      <c r="K90" s="220">
        <v>96.96902209000001</v>
      </c>
      <c r="L90" s="220">
        <v>143.09956411000002</v>
      </c>
      <c r="M90" s="220">
        <v>192.38970916000002</v>
      </c>
      <c r="N90" s="20"/>
      <c r="O90" s="220">
        <v>48.426402799999998</v>
      </c>
      <c r="P90" s="220">
        <v>97.390178920000011</v>
      </c>
      <c r="Q90" s="220">
        <v>144.53955346999999</v>
      </c>
      <c r="R90" s="220">
        <v>195.43089014000003</v>
      </c>
      <c r="S90" s="20"/>
      <c r="T90" s="220">
        <v>51.388889970000001</v>
      </c>
      <c r="U90" s="220"/>
      <c r="V90" s="220"/>
      <c r="W90" s="220"/>
      <c r="X90" s="20"/>
      <c r="Y90" s="220">
        <v>43.714999599999999</v>
      </c>
      <c r="Z90" s="220">
        <v>43.141564369999998</v>
      </c>
      <c r="AA90" s="220">
        <v>45.038277740000012</v>
      </c>
      <c r="AB90" s="220">
        <v>46.672874009999987</v>
      </c>
      <c r="AC90" s="99"/>
      <c r="AD90" s="220">
        <v>46.530994110000002</v>
      </c>
      <c r="AE90" s="220">
        <v>50.438027980000008</v>
      </c>
      <c r="AF90" s="220">
        <v>46.130542020000007</v>
      </c>
      <c r="AG90" s="220">
        <v>49.290145050000007</v>
      </c>
      <c r="AH90" s="20"/>
      <c r="AI90" s="220">
        <v>48.426402799999998</v>
      </c>
      <c r="AJ90" s="220">
        <v>48.963776120000013</v>
      </c>
      <c r="AK90" s="220">
        <v>47.149374549999976</v>
      </c>
      <c r="AL90" s="220">
        <v>50.891336670000044</v>
      </c>
      <c r="AM90" s="20"/>
      <c r="AN90" s="220">
        <v>51.388889970000001</v>
      </c>
      <c r="AO90" s="220"/>
      <c r="AP90" s="220"/>
      <c r="AQ90" s="220"/>
    </row>
    <row r="91" spans="1:43">
      <c r="C91" s="107"/>
      <c r="G91" s="107"/>
      <c r="H91" s="107"/>
      <c r="L91" s="107"/>
      <c r="M91" s="107"/>
      <c r="Q91" s="107"/>
      <c r="R91" s="107"/>
      <c r="V91" s="107"/>
      <c r="W91" s="107"/>
      <c r="AC91" s="100"/>
    </row>
    <row r="92" spans="1:43">
      <c r="AC92" s="100"/>
    </row>
    <row r="93" spans="1:43">
      <c r="J93" s="256"/>
      <c r="O93" s="256"/>
      <c r="T93" s="256"/>
      <c r="AC93" s="100"/>
    </row>
    <row r="94" spans="1:43">
      <c r="AC94" s="100"/>
    </row>
    <row r="95" spans="1:43">
      <c r="A95" s="101" t="s">
        <v>71</v>
      </c>
      <c r="B95" s="18"/>
      <c r="C95" s="162">
        <v>2022</v>
      </c>
      <c r="E95" s="331" t="s">
        <v>32</v>
      </c>
      <c r="F95" s="331"/>
      <c r="G95" s="331"/>
      <c r="H95" s="331"/>
      <c r="J95" s="331">
        <v>2024</v>
      </c>
      <c r="K95" s="331"/>
      <c r="L95" s="331"/>
      <c r="M95" s="331"/>
      <c r="O95" s="331">
        <v>2025</v>
      </c>
      <c r="P95" s="331"/>
      <c r="Q95" s="331"/>
      <c r="R95" s="331"/>
      <c r="T95" s="331">
        <v>2026</v>
      </c>
      <c r="U95" s="331"/>
      <c r="V95" s="331"/>
      <c r="W95" s="331"/>
      <c r="Y95" s="331" t="s">
        <v>33</v>
      </c>
      <c r="Z95" s="331"/>
      <c r="AA95" s="331"/>
      <c r="AB95" s="331"/>
      <c r="AC95" s="100"/>
      <c r="AD95" s="331" t="s">
        <v>34</v>
      </c>
      <c r="AE95" s="331"/>
      <c r="AF95" s="331"/>
      <c r="AG95" s="331"/>
      <c r="AI95" s="331" t="s">
        <v>35</v>
      </c>
      <c r="AJ95" s="331"/>
      <c r="AK95" s="331"/>
      <c r="AL95" s="331"/>
      <c r="AN95" s="331" t="s">
        <v>281</v>
      </c>
      <c r="AO95" s="331"/>
      <c r="AP95" s="331"/>
      <c r="AQ95" s="331"/>
    </row>
    <row r="96" spans="1:43">
      <c r="A96" s="4"/>
      <c r="B96" s="5"/>
      <c r="C96" s="162" t="s">
        <v>37</v>
      </c>
      <c r="E96" s="7" t="s">
        <v>38</v>
      </c>
      <c r="F96" s="259" t="s">
        <v>39</v>
      </c>
      <c r="G96" s="144" t="s">
        <v>40</v>
      </c>
      <c r="H96" s="144" t="s">
        <v>37</v>
      </c>
      <c r="J96" s="7" t="s">
        <v>38</v>
      </c>
      <c r="K96" s="259" t="s">
        <v>39</v>
      </c>
      <c r="L96" s="144" t="s">
        <v>40</v>
      </c>
      <c r="M96" s="144" t="s">
        <v>37</v>
      </c>
      <c r="O96" s="7" t="s">
        <v>38</v>
      </c>
      <c r="P96" s="259" t="s">
        <v>39</v>
      </c>
      <c r="Q96" s="144" t="s">
        <v>40</v>
      </c>
      <c r="R96" s="144" t="s">
        <v>37</v>
      </c>
      <c r="T96" s="7" t="s">
        <v>38</v>
      </c>
      <c r="U96" s="259" t="s">
        <v>39</v>
      </c>
      <c r="V96" s="144" t="s">
        <v>40</v>
      </c>
      <c r="W96" s="144" t="s">
        <v>37</v>
      </c>
      <c r="Y96" s="7" t="s">
        <v>38</v>
      </c>
      <c r="Z96" s="97" t="s">
        <v>41</v>
      </c>
      <c r="AA96" s="97" t="s">
        <v>42</v>
      </c>
      <c r="AB96" s="7" t="s">
        <v>43</v>
      </c>
      <c r="AC96" s="100"/>
      <c r="AD96" s="7" t="s">
        <v>38</v>
      </c>
      <c r="AE96" s="97" t="s">
        <v>41</v>
      </c>
      <c r="AF96" s="97" t="s">
        <v>42</v>
      </c>
      <c r="AG96" s="7" t="s">
        <v>43</v>
      </c>
      <c r="AI96" s="7" t="s">
        <v>38</v>
      </c>
      <c r="AJ96" s="97" t="s">
        <v>41</v>
      </c>
      <c r="AK96" s="97" t="s">
        <v>42</v>
      </c>
      <c r="AL96" s="7" t="s">
        <v>43</v>
      </c>
      <c r="AN96" s="7" t="s">
        <v>38</v>
      </c>
      <c r="AO96" s="97" t="s">
        <v>41</v>
      </c>
      <c r="AP96" s="97" t="s">
        <v>42</v>
      </c>
      <c r="AQ96" s="7" t="s">
        <v>43</v>
      </c>
    </row>
    <row r="97" spans="1:43">
      <c r="A97" s="25" t="s">
        <v>72</v>
      </c>
      <c r="C97" s="24">
        <v>0.82395470866761988</v>
      </c>
      <c r="E97" s="24">
        <v>0.83450675426431031</v>
      </c>
      <c r="F97" s="24">
        <v>0.84524256568278022</v>
      </c>
      <c r="G97" s="24">
        <v>0.85717463249319059</v>
      </c>
      <c r="H97" s="24">
        <v>0.86547622193700779</v>
      </c>
      <c r="J97" s="24">
        <v>0.87339316091127284</v>
      </c>
      <c r="K97" s="24">
        <v>0.88359229274815154</v>
      </c>
      <c r="L97" s="24">
        <v>0.89057175723684467</v>
      </c>
      <c r="M97" s="24">
        <v>0.89485785593443345</v>
      </c>
      <c r="O97" s="24">
        <v>0.90079965133224826</v>
      </c>
      <c r="P97" s="24">
        <v>0.90769664548963991</v>
      </c>
      <c r="Q97" s="24">
        <v>0.91216923715004294</v>
      </c>
      <c r="R97" s="24">
        <v>0.91741185053044949</v>
      </c>
      <c r="T97" s="24">
        <v>0.91923821563299335</v>
      </c>
      <c r="U97" s="24"/>
      <c r="V97" s="24"/>
      <c r="W97" s="24"/>
      <c r="Y97" s="24">
        <v>0.83450675426431031</v>
      </c>
      <c r="Z97" s="24">
        <v>0.84524256568278022</v>
      </c>
      <c r="AA97" s="24">
        <v>0.85717463249319059</v>
      </c>
      <c r="AB97" s="24">
        <v>0.86547622193700779</v>
      </c>
      <c r="AC97" s="100"/>
      <c r="AD97" s="24">
        <v>0.87339316091127284</v>
      </c>
      <c r="AE97" s="24">
        <v>0.88359229274815154</v>
      </c>
      <c r="AF97" s="24">
        <v>0.89057175723684467</v>
      </c>
      <c r="AG97" s="24">
        <v>0.89485785593443345</v>
      </c>
      <c r="AI97" s="24">
        <v>0.90079965133224826</v>
      </c>
      <c r="AJ97" s="24">
        <v>0.90769664548963991</v>
      </c>
      <c r="AK97" s="24">
        <v>0.91216923715004294</v>
      </c>
      <c r="AL97" s="24">
        <v>0.91741185053044949</v>
      </c>
      <c r="AN97" s="24">
        <v>0.91923821563299335</v>
      </c>
      <c r="AO97" s="24"/>
      <c r="AP97" s="24"/>
      <c r="AQ97" s="24"/>
    </row>
    <row r="98" spans="1:43">
      <c r="A98" s="25" t="s">
        <v>73</v>
      </c>
      <c r="C98" s="28">
        <v>5.0222006697440581E-3</v>
      </c>
      <c r="E98" s="28">
        <v>5.0652235671839168E-3</v>
      </c>
      <c r="F98" s="28">
        <v>1.485668243891867E-2</v>
      </c>
      <c r="G98" s="28">
        <v>4.4715495410269257E-2</v>
      </c>
      <c r="H98" s="28">
        <v>5.5020066834520986E-2</v>
      </c>
      <c r="J98" s="28">
        <v>4.7382173053647468E-2</v>
      </c>
      <c r="K98" s="28">
        <v>3.248549012791218E-2</v>
      </c>
      <c r="L98" s="28">
        <v>1.1678075427677761E-2</v>
      </c>
      <c r="M98" s="28">
        <v>5.9572455457233909E-3</v>
      </c>
      <c r="O98" s="28">
        <v>4.3398830664910853E-3</v>
      </c>
      <c r="P98" s="28">
        <v>8.8519497158942393E-3</v>
      </c>
      <c r="Q98" s="28">
        <v>2.1931140623670721E-2</v>
      </c>
      <c r="R98" s="28">
        <v>4.5973555154933426E-2</v>
      </c>
      <c r="T98" s="28">
        <v>4.8560307662768226E-2</v>
      </c>
      <c r="U98" s="28"/>
      <c r="V98" s="28"/>
      <c r="W98" s="28"/>
      <c r="Y98" s="28">
        <v>5.0652235671839168E-3</v>
      </c>
      <c r="Z98" s="28">
        <v>1.485668243891867E-2</v>
      </c>
      <c r="AA98" s="28">
        <v>4.4715495410269257E-2</v>
      </c>
      <c r="AB98" s="28">
        <v>5.5020066834520986E-2</v>
      </c>
      <c r="AC98" s="100"/>
      <c r="AD98" s="28">
        <v>4.7382173053647468E-2</v>
      </c>
      <c r="AE98" s="28">
        <v>3.248549012791218E-2</v>
      </c>
      <c r="AF98" s="28">
        <v>1.1678075427677761E-2</v>
      </c>
      <c r="AG98" s="28">
        <v>5.9572455457233909E-3</v>
      </c>
      <c r="AI98" s="28">
        <v>4.3398830664910853E-3</v>
      </c>
      <c r="AJ98" s="28">
        <v>8.8519497158942393E-3</v>
      </c>
      <c r="AK98" s="28">
        <v>2.1931140623670721E-2</v>
      </c>
      <c r="AL98" s="28">
        <v>4.5973555154933426E-2</v>
      </c>
      <c r="AN98" s="28">
        <v>4.8560307662768226E-2</v>
      </c>
      <c r="AO98" s="28"/>
      <c r="AP98" s="28"/>
      <c r="AQ98" s="28"/>
    </row>
    <row r="99" spans="1:43">
      <c r="A99" s="25" t="s">
        <v>74</v>
      </c>
      <c r="C99" s="28">
        <v>2.9803099164272318E-2</v>
      </c>
      <c r="E99" s="28">
        <v>3.548380411295201E-2</v>
      </c>
      <c r="F99" s="28">
        <v>3.6737056783988531E-2</v>
      </c>
      <c r="G99" s="28">
        <v>3.6734798941638593E-2</v>
      </c>
      <c r="H99" s="28">
        <v>3.7540088335056503E-2</v>
      </c>
      <c r="J99" s="28">
        <v>3.8944439559088724E-2</v>
      </c>
      <c r="K99" s="28">
        <v>3.951739231665477E-2</v>
      </c>
      <c r="L99" s="28">
        <v>3.9146142586680657E-2</v>
      </c>
      <c r="M99" s="28">
        <v>3.8670420535501682E-2</v>
      </c>
      <c r="O99" s="28">
        <v>3.6996359767423985E-2</v>
      </c>
      <c r="P99" s="28">
        <v>3.7102032347167538E-2</v>
      </c>
      <c r="Q99" s="28">
        <v>3.7224696899600951E-2</v>
      </c>
      <c r="R99" s="28">
        <v>3.7164228227684289E-2</v>
      </c>
      <c r="T99" s="28">
        <v>3.7154257743564872E-2</v>
      </c>
      <c r="U99" s="28"/>
      <c r="V99" s="28"/>
      <c r="W99" s="28"/>
      <c r="Y99" s="28">
        <v>3.548380411295201E-2</v>
      </c>
      <c r="Z99" s="28">
        <v>3.7963480524802772E-2</v>
      </c>
      <c r="AA99" s="28">
        <v>3.899902979371446E-2</v>
      </c>
      <c r="AB99" s="28">
        <v>3.8927991714920521E-2</v>
      </c>
      <c r="AC99" s="100"/>
      <c r="AD99" s="28">
        <v>3.8944439559088724E-2</v>
      </c>
      <c r="AE99" s="28">
        <v>3.9717340089357171E-2</v>
      </c>
      <c r="AF99" s="28">
        <v>3.9287647472169528E-2</v>
      </c>
      <c r="AG99" s="28">
        <v>3.8410776453726238E-2</v>
      </c>
      <c r="AI99" s="28">
        <v>3.6996359767423985E-2</v>
      </c>
      <c r="AJ99" s="28">
        <v>3.6856140457978262E-2</v>
      </c>
      <c r="AK99" s="28">
        <v>3.733844777615955E-2</v>
      </c>
      <c r="AL99" s="28">
        <v>3.7623713554093739E-2</v>
      </c>
      <c r="AN99" s="28">
        <v>3.7154257743564872E-2</v>
      </c>
      <c r="AO99" s="28"/>
      <c r="AP99" s="28"/>
      <c r="AQ99" s="28"/>
    </row>
    <row r="100" spans="1:43">
      <c r="A100" s="25" t="s">
        <v>75</v>
      </c>
      <c r="C100" s="28">
        <v>5.3297876882393486E-2</v>
      </c>
      <c r="E100" s="28">
        <v>0.16350679775434573</v>
      </c>
      <c r="F100" s="28">
        <v>0.16553494927674087</v>
      </c>
      <c r="G100" s="28">
        <v>0.17887324626216414</v>
      </c>
      <c r="H100" s="28">
        <v>0.18579316592098397</v>
      </c>
      <c r="J100" s="28">
        <v>0.13082051474993128</v>
      </c>
      <c r="K100" s="28">
        <v>0.10814633118592998</v>
      </c>
      <c r="L100" s="28">
        <v>8.0958195388503296E-2</v>
      </c>
      <c r="M100" s="28">
        <v>7.0002023550952891E-2</v>
      </c>
      <c r="O100" s="28">
        <v>3.4940002485794198E-3</v>
      </c>
      <c r="P100" s="28">
        <v>-5.6962559670762974E-3</v>
      </c>
      <c r="Q100" s="28">
        <v>9.0800228181277048E-4</v>
      </c>
      <c r="R100" s="28">
        <v>3.2835656986203118E-3</v>
      </c>
      <c r="T100" s="28">
        <v>1.1242905497990952E-3</v>
      </c>
      <c r="U100" s="28"/>
      <c r="V100" s="28"/>
      <c r="W100" s="28"/>
      <c r="Y100" s="28">
        <v>0.16350679775434573</v>
      </c>
      <c r="Z100" s="28">
        <v>0.16742644855671457</v>
      </c>
      <c r="AA100" s="28">
        <v>0.20404050787226671</v>
      </c>
      <c r="AB100" s="28">
        <v>0.20569000204430254</v>
      </c>
      <c r="AC100" s="100"/>
      <c r="AD100" s="28">
        <v>0.13082051474993128</v>
      </c>
      <c r="AE100" s="28">
        <v>8.707880166481323E-2</v>
      </c>
      <c r="AF100" s="28">
        <v>3.1299053191212879E-2</v>
      </c>
      <c r="AG100" s="28">
        <v>3.9200424748585476E-2</v>
      </c>
      <c r="AI100" s="28">
        <v>3.4940002485794198E-3</v>
      </c>
      <c r="AJ100" s="28">
        <v>-1.4582171444158073E-2</v>
      </c>
      <c r="AK100" s="28">
        <v>1.3869533914447512E-2</v>
      </c>
      <c r="AL100" s="28">
        <v>1.0230459093926348E-2</v>
      </c>
      <c r="AN100" s="28">
        <v>1.1242905497990952E-3</v>
      </c>
      <c r="AO100" s="28"/>
      <c r="AP100" s="28"/>
      <c r="AQ100" s="28"/>
    </row>
    <row r="101" spans="1:43">
      <c r="A101" s="25" t="s">
        <v>76</v>
      </c>
      <c r="C101" s="28">
        <v>0.67486910421859148</v>
      </c>
      <c r="E101" s="28">
        <v>0.64501902377944675</v>
      </c>
      <c r="F101" s="28">
        <v>0.61737226666077605</v>
      </c>
      <c r="G101" s="28">
        <v>0.60581916347395171</v>
      </c>
      <c r="H101" s="28">
        <v>0.60499094837527523</v>
      </c>
      <c r="J101" s="28">
        <v>0.60714716240203404</v>
      </c>
      <c r="K101" s="28">
        <v>0.62198566357758978</v>
      </c>
      <c r="L101" s="28">
        <v>0.60805744225387004</v>
      </c>
      <c r="M101" s="28">
        <v>0.60918386205285091</v>
      </c>
      <c r="O101" s="28">
        <v>0.62967879506777935</v>
      </c>
      <c r="P101" s="28">
        <v>0.62826583800864377</v>
      </c>
      <c r="Q101" s="28">
        <v>0.61361906521517551</v>
      </c>
      <c r="R101" s="28">
        <v>0.61678821008013762</v>
      </c>
      <c r="T101" s="28">
        <v>0.66744691975093084</v>
      </c>
      <c r="U101" s="28"/>
      <c r="V101" s="28"/>
      <c r="W101" s="28"/>
      <c r="Y101" s="28">
        <v>0.64501902377944675</v>
      </c>
      <c r="Z101" s="28">
        <v>0.59167485531636221</v>
      </c>
      <c r="AA101" s="28">
        <v>0.58471741533464805</v>
      </c>
      <c r="AB101" s="28">
        <v>0.60266265510216888</v>
      </c>
      <c r="AC101" s="100"/>
      <c r="AD101" s="28">
        <v>0.60714716240203404</v>
      </c>
      <c r="AE101" s="28">
        <v>0.63633277906148156</v>
      </c>
      <c r="AF101" s="28">
        <v>0.58072188472523678</v>
      </c>
      <c r="AG101" s="28">
        <v>0.61247786721003616</v>
      </c>
      <c r="AI101" s="28">
        <v>0.62967879506777935</v>
      </c>
      <c r="AJ101" s="28">
        <v>0.62687461136283018</v>
      </c>
      <c r="AK101" s="28">
        <v>0.58542801131756972</v>
      </c>
      <c r="AL101" s="28">
        <v>0.62597026318730353</v>
      </c>
      <c r="AN101" s="28">
        <v>0.66744691975093084</v>
      </c>
      <c r="AO101" s="28"/>
      <c r="AP101" s="28"/>
      <c r="AQ101" s="28"/>
    </row>
    <row r="102" spans="1:43">
      <c r="A102" s="25" t="s">
        <v>77</v>
      </c>
      <c r="C102" s="28">
        <v>-4.6852859490901268E-3</v>
      </c>
      <c r="E102" s="28">
        <v>-1.3345839047374257E-3</v>
      </c>
      <c r="F102" s="28">
        <v>-2.6835809136793723E-3</v>
      </c>
      <c r="G102" s="28">
        <v>-2.7201607564240611E-3</v>
      </c>
      <c r="H102" s="28">
        <v>-3.3704606562093673E-3</v>
      </c>
      <c r="J102" s="28">
        <v>-1.9682245301099683E-3</v>
      </c>
      <c r="K102" s="28">
        <v>-4.3622943933461569E-3</v>
      </c>
      <c r="L102" s="28">
        <v>-7.0952265916821673E-3</v>
      </c>
      <c r="M102" s="28">
        <v>-1.0279801027787144E-2</v>
      </c>
      <c r="O102" s="28">
        <v>-1.3105932704245192E-3</v>
      </c>
      <c r="P102" s="28">
        <v>-4.0130645056349447E-3</v>
      </c>
      <c r="Q102" s="28">
        <v>-7.0709330516286932E-3</v>
      </c>
      <c r="R102" s="28">
        <v>-9.5604479071738548E-3</v>
      </c>
      <c r="T102" s="28">
        <v>-1.6626461938774931E-3</v>
      </c>
      <c r="U102" s="28"/>
      <c r="V102" s="28"/>
      <c r="W102" s="28"/>
      <c r="Y102" s="28">
        <v>-1.3345839047374257E-3</v>
      </c>
      <c r="Z102" s="28">
        <v>-1.3774710623255674E-3</v>
      </c>
      <c r="AA102" s="28">
        <v>-8.2702601562477249E-5</v>
      </c>
      <c r="AB102" s="28">
        <v>-6.5498462077651185E-4</v>
      </c>
      <c r="AC102" s="100"/>
      <c r="AD102" s="28">
        <v>-1.9682245301099683E-3</v>
      </c>
      <c r="AE102" s="28">
        <v>-2.4059834732792409E-3</v>
      </c>
      <c r="AF102" s="28">
        <v>-2.7123852814635312E-3</v>
      </c>
      <c r="AG102" s="28">
        <v>-3.1405839764988477E-3</v>
      </c>
      <c r="AI102" s="28">
        <v>-1.3105932704245192E-3</v>
      </c>
      <c r="AJ102" s="28">
        <v>-2.7180304132086077E-3</v>
      </c>
      <c r="AK102" s="28">
        <v>-3.0819423377003771E-3</v>
      </c>
      <c r="AL102" s="28">
        <v>-2.6221609889562759E-3</v>
      </c>
      <c r="AN102" s="28">
        <v>-1.6626461938774931E-3</v>
      </c>
      <c r="AO102" s="28"/>
      <c r="AP102" s="28"/>
      <c r="AQ102" s="28"/>
    </row>
    <row r="103" spans="1:43">
      <c r="A103" s="25" t="s">
        <v>78</v>
      </c>
      <c r="C103" s="28">
        <v>3.2500573825827044E-2</v>
      </c>
      <c r="E103" s="28">
        <v>3.3543537345107018E-2</v>
      </c>
      <c r="F103" s="28">
        <v>3.3166553411840355E-2</v>
      </c>
      <c r="G103" s="28">
        <v>3.0756448416717874E-2</v>
      </c>
      <c r="H103" s="28">
        <v>2.793585764226526E-2</v>
      </c>
      <c r="J103" s="28">
        <v>2.9419413948496408E-2</v>
      </c>
      <c r="K103" s="28">
        <v>2.8272932901872144E-2</v>
      </c>
      <c r="L103" s="28">
        <v>2.8585387905109262E-2</v>
      </c>
      <c r="M103" s="28">
        <v>2.8909493556585907E-2</v>
      </c>
      <c r="O103" s="28">
        <v>2.9831383809753996E-2</v>
      </c>
      <c r="P103" s="28">
        <v>2.9097078526246687E-2</v>
      </c>
      <c r="Q103" s="28">
        <v>2.858131256911604E-2</v>
      </c>
      <c r="R103" s="28">
        <v>2.5232856953126239E-2</v>
      </c>
      <c r="T103" s="28">
        <v>2.6424018252605531E-2</v>
      </c>
      <c r="U103" s="28"/>
      <c r="V103" s="28"/>
      <c r="W103" s="28"/>
      <c r="Y103" s="28">
        <v>3.3543537345107018E-2</v>
      </c>
      <c r="Z103" s="28">
        <v>3.3166553411840355E-2</v>
      </c>
      <c r="AA103" s="28">
        <v>3.0756448416717874E-2</v>
      </c>
      <c r="AB103" s="28">
        <v>2.793585764226526E-2</v>
      </c>
      <c r="AC103" s="100"/>
      <c r="AD103" s="28">
        <v>2.9419413948496408E-2</v>
      </c>
      <c r="AE103" s="28">
        <v>2.8272932901872144E-2</v>
      </c>
      <c r="AF103" s="28">
        <v>2.8585387905109262E-2</v>
      </c>
      <c r="AG103" s="28">
        <v>2.8909493556585907E-2</v>
      </c>
      <c r="AI103" s="28">
        <v>2.9831383809753996E-2</v>
      </c>
      <c r="AJ103" s="28">
        <v>2.9097078526246687E-2</v>
      </c>
      <c r="AK103" s="28">
        <v>2.858131256911604E-2</v>
      </c>
      <c r="AL103" s="28">
        <v>2.5232856953126239E-2</v>
      </c>
      <c r="AN103" s="28">
        <v>2.6424018252605531E-2</v>
      </c>
      <c r="AO103" s="28"/>
      <c r="AP103" s="28"/>
      <c r="AQ103" s="28"/>
    </row>
    <row r="104" spans="1:43">
      <c r="A104" s="25" t="s">
        <v>79</v>
      </c>
      <c r="C104" s="28">
        <v>3.4267278282458312E-2</v>
      </c>
      <c r="E104" s="28">
        <v>5.3729043876599429E-2</v>
      </c>
      <c r="F104" s="28">
        <v>5.3981413376697679E-2</v>
      </c>
      <c r="G104" s="28">
        <v>5.4800000000000001E-2</v>
      </c>
      <c r="H104" s="28">
        <v>5.4813940000000005E-2</v>
      </c>
      <c r="J104" s="28">
        <v>7.9631420101008626E-2</v>
      </c>
      <c r="K104" s="28">
        <v>6.5574259829689216E-2</v>
      </c>
      <c r="L104" s="28">
        <v>6.3517422060232059E-2</v>
      </c>
      <c r="M104" s="28">
        <v>5.7031533601856872E-2</v>
      </c>
      <c r="O104" s="28">
        <v>7.1418652447381825E-2</v>
      </c>
      <c r="P104" s="28">
        <v>5.8299445991866587E-2</v>
      </c>
      <c r="Q104" s="28">
        <v>5.6334271491317436E-2</v>
      </c>
      <c r="R104" s="28">
        <v>5.2291325164783575E-2</v>
      </c>
      <c r="T104" s="28">
        <v>4.6989590681119769E-2</v>
      </c>
      <c r="U104" s="28"/>
      <c r="V104" s="28"/>
      <c r="W104" s="28"/>
      <c r="Y104" s="28">
        <v>5.3729043876599429E-2</v>
      </c>
      <c r="Z104" s="28">
        <v>5.3981413376697679E-2</v>
      </c>
      <c r="AA104" s="28">
        <v>5.4800000000000001E-2</v>
      </c>
      <c r="AB104" s="28">
        <v>5.4813940000000005E-2</v>
      </c>
      <c r="AC104" s="100"/>
      <c r="AD104" s="28">
        <v>7.9631420101008626E-2</v>
      </c>
      <c r="AE104" s="28">
        <v>6.5574259829689216E-2</v>
      </c>
      <c r="AF104" s="28">
        <v>6.3517422060232059E-2</v>
      </c>
      <c r="AG104" s="28">
        <v>5.7031533601856872E-2</v>
      </c>
      <c r="AI104" s="28">
        <v>7.1418652447381825E-2</v>
      </c>
      <c r="AJ104" s="28">
        <v>5.8299445991866587E-2</v>
      </c>
      <c r="AK104" s="28">
        <v>5.6334271491317436E-2</v>
      </c>
      <c r="AL104" s="28">
        <v>5.2291325164783575E-2</v>
      </c>
      <c r="AN104" s="28">
        <v>4.6989590681119769E-2</v>
      </c>
      <c r="AO104" s="28"/>
      <c r="AP104" s="28"/>
      <c r="AQ104" s="28"/>
    </row>
    <row r="105" spans="1:43">
      <c r="A105" s="25" t="s">
        <v>80</v>
      </c>
      <c r="C105" s="28">
        <v>0.21118275903572428</v>
      </c>
      <c r="E105" s="28">
        <v>0.2000838103683843</v>
      </c>
      <c r="F105" s="28">
        <v>0.1992279656565881</v>
      </c>
      <c r="G105" s="28">
        <v>0.1954746005575265</v>
      </c>
      <c r="H105" s="28">
        <v>0.2042440046585231</v>
      </c>
      <c r="J105" s="28">
        <v>0.20345152050403703</v>
      </c>
      <c r="K105" s="28">
        <v>0.20371394846646146</v>
      </c>
      <c r="L105" s="28">
        <v>0.21111638055384646</v>
      </c>
      <c r="M105" s="28">
        <v>0.22036909046399103</v>
      </c>
      <c r="O105" s="28">
        <v>0.21669393510715285</v>
      </c>
      <c r="P105" s="28">
        <v>0.2127994553563626</v>
      </c>
      <c r="Q105" s="28">
        <v>0.21258858742483591</v>
      </c>
      <c r="R105" s="28">
        <v>0.22378350895034324</v>
      </c>
      <c r="T105" s="28">
        <v>0.21716446660921107</v>
      </c>
      <c r="U105" s="28"/>
      <c r="V105" s="28"/>
      <c r="W105" s="28"/>
      <c r="Y105" s="28">
        <v>0.2000838103683843</v>
      </c>
      <c r="Z105" s="28">
        <v>0.1992279656565881</v>
      </c>
      <c r="AA105" s="28">
        <v>0.1954746005575265</v>
      </c>
      <c r="AB105" s="28">
        <v>0.2042440046585231</v>
      </c>
      <c r="AC105" s="100"/>
      <c r="AD105" s="28">
        <v>0.20345152050403703</v>
      </c>
      <c r="AE105" s="28">
        <v>0.20371394846646146</v>
      </c>
      <c r="AF105" s="28">
        <v>0.21111638055384646</v>
      </c>
      <c r="AG105" s="28">
        <v>0.22036909046399103</v>
      </c>
      <c r="AI105" s="28">
        <v>0.21669393510715285</v>
      </c>
      <c r="AJ105" s="28">
        <v>0.2127994553563626</v>
      </c>
      <c r="AK105" s="28">
        <v>0.21258858742483591</v>
      </c>
      <c r="AL105" s="28">
        <v>0.22378350895034324</v>
      </c>
      <c r="AN105" s="28">
        <v>0.21716446660921107</v>
      </c>
      <c r="AO105" s="28"/>
      <c r="AP105" s="28"/>
      <c r="AQ105" s="28"/>
    </row>
    <row r="106" spans="1:43">
      <c r="A106" s="25" t="s">
        <v>81</v>
      </c>
      <c r="C106" s="28">
        <v>0.66391018198256213</v>
      </c>
      <c r="E106" s="28">
        <v>0.68348051642351626</v>
      </c>
      <c r="F106" s="28">
        <v>0.70604684886950331</v>
      </c>
      <c r="G106" s="28">
        <v>0.68451182492829621</v>
      </c>
      <c r="H106" s="28">
        <v>0.69332091033698706</v>
      </c>
      <c r="J106" s="28">
        <v>0.69457509699079412</v>
      </c>
      <c r="K106" s="28">
        <v>0.7049354081045669</v>
      </c>
      <c r="L106" s="28">
        <v>0.6863715970571368</v>
      </c>
      <c r="M106" s="28">
        <v>0.66282735878311527</v>
      </c>
      <c r="O106" s="28">
        <v>0.66315315554951038</v>
      </c>
      <c r="P106" s="28">
        <v>0.68286810603907677</v>
      </c>
      <c r="Q106" s="28">
        <v>0.69038560723836107</v>
      </c>
      <c r="R106" s="28">
        <v>0.69993189523223032</v>
      </c>
      <c r="T106" s="28">
        <v>0.70048911667418912</v>
      </c>
      <c r="U106" s="28"/>
      <c r="V106" s="28"/>
      <c r="W106" s="28"/>
      <c r="Y106" s="28">
        <v>0.68348051642351626</v>
      </c>
      <c r="Z106" s="28">
        <v>0.70604684886950331</v>
      </c>
      <c r="AA106" s="28">
        <v>0.68451182492829621</v>
      </c>
      <c r="AB106" s="28">
        <v>0.69332091033698706</v>
      </c>
      <c r="AC106" s="100"/>
      <c r="AD106" s="28">
        <v>0.69457509699079412</v>
      </c>
      <c r="AE106" s="28">
        <v>0.7049354081045669</v>
      </c>
      <c r="AF106" s="28">
        <v>0.6863715970571368</v>
      </c>
      <c r="AG106" s="28">
        <v>0.66282735878311527</v>
      </c>
      <c r="AI106" s="28">
        <v>0.66315315554951038</v>
      </c>
      <c r="AJ106" s="28">
        <v>0.68286810603907677</v>
      </c>
      <c r="AK106" s="28">
        <v>0.69038560723836107</v>
      </c>
      <c r="AL106" s="28">
        <v>0.69993189523223032</v>
      </c>
      <c r="AN106" s="28">
        <v>0.70048911667418912</v>
      </c>
      <c r="AO106" s="28"/>
      <c r="AP106" s="28"/>
      <c r="AQ106" s="28"/>
    </row>
    <row r="107" spans="1:43" ht="12" customHeight="1">
      <c r="A107" s="29" t="s">
        <v>82</v>
      </c>
    </row>
    <row r="108" spans="1:43" ht="12" customHeight="1">
      <c r="A108" s="100" t="s">
        <v>83</v>
      </c>
      <c r="O108" s="256"/>
      <c r="T108" s="256"/>
      <c r="AC108" s="100"/>
      <c r="AI108" s="256"/>
      <c r="AN108" s="256"/>
    </row>
    <row r="109" spans="1:43" ht="12" customHeight="1">
      <c r="A109" s="29"/>
      <c r="AC109" s="100"/>
    </row>
    <row r="110" spans="1:43" ht="12" customHeight="1">
      <c r="P110" s="256"/>
      <c r="U110" s="256"/>
      <c r="AC110" s="100"/>
      <c r="AJ110" s="256"/>
      <c r="AK110" s="100"/>
      <c r="AO110" s="256"/>
      <c r="AP110" s="100"/>
    </row>
    <row r="111" spans="1:43" ht="12" customHeight="1">
      <c r="R111" s="256"/>
      <c r="W111" s="256"/>
      <c r="AK111" s="100"/>
      <c r="AL111" s="235"/>
      <c r="AP111" s="100"/>
      <c r="AQ111" s="235"/>
    </row>
    <row r="112" spans="1:43" ht="12" customHeight="1"/>
    <row r="113" spans="11:43" ht="12" customHeight="1">
      <c r="R113" s="235"/>
      <c r="W113" s="235"/>
      <c r="AL113" s="235"/>
      <c r="AQ113" s="235"/>
    </row>
    <row r="114" spans="11:43">
      <c r="AG114" s="100"/>
    </row>
    <row r="116" spans="11:43">
      <c r="K116" s="256"/>
      <c r="P116" s="256"/>
      <c r="U116" s="256"/>
      <c r="AE116" s="256"/>
    </row>
  </sheetData>
  <mergeCells count="80">
    <mergeCell ref="J6:M6"/>
    <mergeCell ref="J17:M17"/>
    <mergeCell ref="E6:H6"/>
    <mergeCell ref="E17:H17"/>
    <mergeCell ref="E95:H95"/>
    <mergeCell ref="E51:H51"/>
    <mergeCell ref="E60:H60"/>
    <mergeCell ref="E70:H70"/>
    <mergeCell ref="J78:M78"/>
    <mergeCell ref="J85:M85"/>
    <mergeCell ref="J95:M95"/>
    <mergeCell ref="E28:H28"/>
    <mergeCell ref="E40:H40"/>
    <mergeCell ref="E78:H78"/>
    <mergeCell ref="E85:H85"/>
    <mergeCell ref="J28:M28"/>
    <mergeCell ref="J40:M40"/>
    <mergeCell ref="J51:M51"/>
    <mergeCell ref="J60:M60"/>
    <mergeCell ref="J70:M70"/>
    <mergeCell ref="Y6:AB6"/>
    <mergeCell ref="Y17:AB17"/>
    <mergeCell ref="Y28:AB28"/>
    <mergeCell ref="Y40:AB40"/>
    <mergeCell ref="Y51:AB51"/>
    <mergeCell ref="Y60:AB60"/>
    <mergeCell ref="Y70:AB70"/>
    <mergeCell ref="O6:R6"/>
    <mergeCell ref="O17:R17"/>
    <mergeCell ref="O28:R28"/>
    <mergeCell ref="O40:R40"/>
    <mergeCell ref="O51:R51"/>
    <mergeCell ref="Y78:AB78"/>
    <mergeCell ref="Y85:AB85"/>
    <mergeCell ref="Y95:AB95"/>
    <mergeCell ref="AD95:AG95"/>
    <mergeCell ref="AD6:AG6"/>
    <mergeCell ref="AD17:AG17"/>
    <mergeCell ref="AD28:AG28"/>
    <mergeCell ref="AD40:AG40"/>
    <mergeCell ref="AD51:AG51"/>
    <mergeCell ref="AD60:AG60"/>
    <mergeCell ref="AD70:AG70"/>
    <mergeCell ref="AD78:AG78"/>
    <mergeCell ref="AD85:AG85"/>
    <mergeCell ref="O60:R60"/>
    <mergeCell ref="O70:R70"/>
    <mergeCell ref="O78:R78"/>
    <mergeCell ref="O85:R85"/>
    <mergeCell ref="O95:R95"/>
    <mergeCell ref="AI6:AL6"/>
    <mergeCell ref="AI17:AL17"/>
    <mergeCell ref="AI28:AL28"/>
    <mergeCell ref="AI40:AL40"/>
    <mergeCell ref="AI51:AL51"/>
    <mergeCell ref="AI60:AL60"/>
    <mergeCell ref="AI70:AL70"/>
    <mergeCell ref="AI78:AL78"/>
    <mergeCell ref="AI85:AL85"/>
    <mergeCell ref="AI95:AL95"/>
    <mergeCell ref="T6:W6"/>
    <mergeCell ref="T17:W17"/>
    <mergeCell ref="T28:W28"/>
    <mergeCell ref="T40:W40"/>
    <mergeCell ref="T51:W51"/>
    <mergeCell ref="T60:W60"/>
    <mergeCell ref="T70:W70"/>
    <mergeCell ref="T78:W78"/>
    <mergeCell ref="T85:W85"/>
    <mergeCell ref="T95:W95"/>
    <mergeCell ref="AN6:AQ6"/>
    <mergeCell ref="AN17:AQ17"/>
    <mergeCell ref="AN28:AQ28"/>
    <mergeCell ref="AN40:AQ40"/>
    <mergeCell ref="AN51:AQ51"/>
    <mergeCell ref="AN60:AQ60"/>
    <mergeCell ref="AN70:AQ70"/>
    <mergeCell ref="AN78:AQ78"/>
    <mergeCell ref="AN85:AQ85"/>
    <mergeCell ref="AN95:AQ95"/>
  </mergeCells>
  <conditionalFormatting sqref="B7">
    <cfRule type="containsErrors" dxfId="953" priority="452">
      <formula>ISERROR(B7)</formula>
    </cfRule>
  </conditionalFormatting>
  <conditionalFormatting sqref="B18">
    <cfRule type="containsErrors" dxfId="952" priority="450">
      <formula>ISERROR(B18)</formula>
    </cfRule>
  </conditionalFormatting>
  <conditionalFormatting sqref="B29">
    <cfRule type="containsErrors" dxfId="951" priority="449">
      <formula>ISERROR(B29)</formula>
    </cfRule>
  </conditionalFormatting>
  <conditionalFormatting sqref="B41">
    <cfRule type="containsErrors" dxfId="950" priority="448">
      <formula>ISERROR(B41)</formula>
    </cfRule>
  </conditionalFormatting>
  <conditionalFormatting sqref="B52">
    <cfRule type="containsErrors" dxfId="949" priority="447">
      <formula>ISERROR(B52)</formula>
    </cfRule>
  </conditionalFormatting>
  <conditionalFormatting sqref="B61">
    <cfRule type="containsErrors" dxfId="948" priority="444">
      <formula>ISERROR(B61)</formula>
    </cfRule>
  </conditionalFormatting>
  <conditionalFormatting sqref="B71">
    <cfRule type="containsErrors" dxfId="947" priority="440">
      <formula>ISERROR(B71)</formula>
    </cfRule>
  </conditionalFormatting>
  <conditionalFormatting sqref="B79">
    <cfRule type="containsErrors" dxfId="946" priority="443">
      <formula>ISERROR(B79)</formula>
    </cfRule>
  </conditionalFormatting>
  <conditionalFormatting sqref="B86">
    <cfRule type="containsErrors" dxfId="945" priority="446">
      <formula>ISERROR(B86)</formula>
    </cfRule>
  </conditionalFormatting>
  <conditionalFormatting sqref="B96">
    <cfRule type="containsErrors" dxfId="944" priority="1245">
      <formula>ISERROR(B96)</formula>
    </cfRule>
  </conditionalFormatting>
  <conditionalFormatting sqref="C31:C32">
    <cfRule type="containsErrors" dxfId="943" priority="129">
      <formula>ISERROR(C31)</formula>
    </cfRule>
  </conditionalFormatting>
  <conditionalFormatting sqref="C34:C35">
    <cfRule type="containsErrors" dxfId="942" priority="127">
      <formula>ISERROR(C34)</formula>
    </cfRule>
  </conditionalFormatting>
  <conditionalFormatting sqref="D7 D18 D41 D52 D61 D71 D79 D86 D96">
    <cfRule type="containsErrors" dxfId="941" priority="123">
      <formula>ISERROR(D7)</formula>
    </cfRule>
  </conditionalFormatting>
  <conditionalFormatting sqref="D29">
    <cfRule type="containsErrors" dxfId="940" priority="122">
      <formula>ISERROR(D29)</formula>
    </cfRule>
  </conditionalFormatting>
  <conditionalFormatting sqref="E31:F32">
    <cfRule type="containsErrors" dxfId="939" priority="80">
      <formula>ISERROR(E31)</formula>
    </cfRule>
  </conditionalFormatting>
  <conditionalFormatting sqref="E34:F35">
    <cfRule type="containsErrors" dxfId="938" priority="78">
      <formula>ISERROR(E34)</formula>
    </cfRule>
  </conditionalFormatting>
  <conditionalFormatting sqref="H31:H32">
    <cfRule type="containsErrors" dxfId="937" priority="121">
      <formula>ISERROR(H31)</formula>
    </cfRule>
  </conditionalFormatting>
  <conditionalFormatting sqref="H34:H35">
    <cfRule type="containsErrors" dxfId="936" priority="72">
      <formula>ISERROR(H34)</formula>
    </cfRule>
  </conditionalFormatting>
  <conditionalFormatting sqref="J31:K32">
    <cfRule type="containsErrors" dxfId="935" priority="61">
      <formula>ISERROR(J31)</formula>
    </cfRule>
  </conditionalFormatting>
  <conditionalFormatting sqref="J34:K35">
    <cfRule type="containsErrors" dxfId="934" priority="37">
      <formula>ISERROR(J34)</formula>
    </cfRule>
  </conditionalFormatting>
  <conditionalFormatting sqref="M31:M32">
    <cfRule type="containsErrors" dxfId="933" priority="67">
      <formula>ISERROR(M31)</formula>
    </cfRule>
  </conditionalFormatting>
  <conditionalFormatting sqref="M34:M35">
    <cfRule type="containsErrors" dxfId="932" priority="34">
      <formula>ISERROR(M34)</formula>
    </cfRule>
  </conditionalFormatting>
  <conditionalFormatting sqref="N7 N18 N41 N52 N61 N71 N79 N86 N96">
    <cfRule type="containsErrors" dxfId="931" priority="32">
      <formula>ISERROR(N7)</formula>
    </cfRule>
  </conditionalFormatting>
  <conditionalFormatting sqref="N29">
    <cfRule type="containsErrors" dxfId="930" priority="31">
      <formula>ISERROR(N29)</formula>
    </cfRule>
  </conditionalFormatting>
  <conditionalFormatting sqref="O31:P32">
    <cfRule type="containsErrors" dxfId="929" priority="29">
      <formula>ISERROR(O31)</formula>
    </cfRule>
  </conditionalFormatting>
  <conditionalFormatting sqref="O34:P35">
    <cfRule type="containsErrors" dxfId="928" priority="19">
      <formula>ISERROR(O34)</formula>
    </cfRule>
  </conditionalFormatting>
  <conditionalFormatting sqref="R31:R32">
    <cfRule type="containsErrors" dxfId="927" priority="30">
      <formula>ISERROR(R31)</formula>
    </cfRule>
  </conditionalFormatting>
  <conditionalFormatting sqref="R34:R35">
    <cfRule type="containsErrors" dxfId="926" priority="14">
      <formula>ISERROR(R34)</formula>
    </cfRule>
  </conditionalFormatting>
  <conditionalFormatting sqref="S7 S18 S41 S52 S61 S71 S79 S86 S96">
    <cfRule type="containsErrors" dxfId="925" priority="13">
      <formula>ISERROR(S7)</formula>
    </cfRule>
  </conditionalFormatting>
  <conditionalFormatting sqref="S29">
    <cfRule type="containsErrors" dxfId="924" priority="12">
      <formula>ISERROR(S29)</formula>
    </cfRule>
  </conditionalFormatting>
  <conditionalFormatting sqref="T31:U32">
    <cfRule type="containsErrors" dxfId="923" priority="10">
      <formula>ISERROR(T31)</formula>
    </cfRule>
  </conditionalFormatting>
  <conditionalFormatting sqref="T34:U35">
    <cfRule type="containsErrors" dxfId="922" priority="3">
      <formula>ISERROR(T34)</formula>
    </cfRule>
  </conditionalFormatting>
  <conditionalFormatting sqref="W31:W32">
    <cfRule type="containsErrors" dxfId="921" priority="11">
      <formula>ISERROR(W31)</formula>
    </cfRule>
  </conditionalFormatting>
  <conditionalFormatting sqref="W34:W35">
    <cfRule type="containsErrors" dxfId="920" priority="8">
      <formula>ISERROR(W34)</formula>
    </cfRule>
  </conditionalFormatting>
  <conditionalFormatting sqref="X7 X18 X41 X52 X61 X71 X79 X86 X96">
    <cfRule type="containsErrors" dxfId="919" priority="178">
      <formula>ISERROR(X7)</formula>
    </cfRule>
  </conditionalFormatting>
  <conditionalFormatting sqref="X29">
    <cfRule type="containsErrors" dxfId="918" priority="177">
      <formula>ISERROR(X29)</formula>
    </cfRule>
  </conditionalFormatting>
  <conditionalFormatting sqref="Y31:Z32">
    <cfRule type="containsErrors" dxfId="917" priority="76">
      <formula>ISERROR(Y31)</formula>
    </cfRule>
  </conditionalFormatting>
  <conditionalFormatting sqref="Y34:Z35">
    <cfRule type="containsErrors" dxfId="916" priority="74">
      <formula>ISERROR(Y34)</formula>
    </cfRule>
  </conditionalFormatting>
  <conditionalFormatting sqref="AB31:AB32">
    <cfRule type="containsErrors" dxfId="915" priority="70">
      <formula>ISERROR(AB31)</formula>
    </cfRule>
  </conditionalFormatting>
  <conditionalFormatting sqref="AB34:AB35">
    <cfRule type="containsErrors" dxfId="914" priority="68">
      <formula>ISERROR(AB34)</formula>
    </cfRule>
  </conditionalFormatting>
  <conditionalFormatting sqref="AC7">
    <cfRule type="containsErrors" dxfId="913" priority="54">
      <formula>ISERROR(AC7)</formula>
    </cfRule>
  </conditionalFormatting>
  <conditionalFormatting sqref="AC18">
    <cfRule type="containsErrors" dxfId="912" priority="55">
      <formula>ISERROR(AC18)</formula>
    </cfRule>
  </conditionalFormatting>
  <conditionalFormatting sqref="AC29 AC41 AC52 AC61 AC79 AC86">
    <cfRule type="containsErrors" dxfId="911" priority="56">
      <formula>ISERROR(AC29)</formula>
    </cfRule>
  </conditionalFormatting>
  <conditionalFormatting sqref="AC71">
    <cfRule type="containsErrors" dxfId="910" priority="53">
      <formula>ISERROR(AC71)</formula>
    </cfRule>
  </conditionalFormatting>
  <conditionalFormatting sqref="AC96">
    <cfRule type="containsErrors" dxfId="909" priority="57">
      <formula>ISERROR(AC96)</formula>
    </cfRule>
  </conditionalFormatting>
  <conditionalFormatting sqref="AD31:AE32">
    <cfRule type="containsErrors" dxfId="908" priority="36">
      <formula>ISERROR(AD31)</formula>
    </cfRule>
  </conditionalFormatting>
  <conditionalFormatting sqref="AD34:AE35">
    <cfRule type="containsErrors" dxfId="907" priority="35">
      <formula>ISERROR(AD34)</formula>
    </cfRule>
  </conditionalFormatting>
  <conditionalFormatting sqref="AH7 AH18 AH41 AH52 AH61 AH71 AH79 AH86 AH96">
    <cfRule type="containsErrors" dxfId="906" priority="26">
      <formula>ISERROR(AH7)</formula>
    </cfRule>
  </conditionalFormatting>
  <conditionalFormatting sqref="AH29">
    <cfRule type="containsErrors" dxfId="905" priority="25">
      <formula>ISERROR(AH29)</formula>
    </cfRule>
  </conditionalFormatting>
  <conditionalFormatting sqref="AI31:AJ32">
    <cfRule type="containsErrors" dxfId="904" priority="17">
      <formula>ISERROR(AI31)</formula>
    </cfRule>
  </conditionalFormatting>
  <conditionalFormatting sqref="AI34:AJ35">
    <cfRule type="containsErrors" dxfId="903" priority="15">
      <formula>ISERROR(AI34)</formula>
    </cfRule>
  </conditionalFormatting>
  <conditionalFormatting sqref="AM7 AM18 AM41 AM52 AM61 AM71 AM79 AM86 AM96">
    <cfRule type="containsErrors" dxfId="902" priority="7">
      <formula>ISERROR(AM7)</formula>
    </cfRule>
  </conditionalFormatting>
  <conditionalFormatting sqref="AM29">
    <cfRule type="containsErrors" dxfId="901" priority="6">
      <formula>ISERROR(AM29)</formula>
    </cfRule>
  </conditionalFormatting>
  <conditionalFormatting sqref="AN31:AO32">
    <cfRule type="containsErrors" dxfId="900" priority="2">
      <formula>ISERROR(AN31)</formula>
    </cfRule>
  </conditionalFormatting>
  <conditionalFormatting sqref="AN34:AO35">
    <cfRule type="containsErrors" dxfId="899" priority="1">
      <formula>ISERROR(AN34)</formula>
    </cfRule>
  </conditionalFormatting>
  <printOptions horizontalCentered="1" verticalCentered="1"/>
  <pageMargins left="0.23622047244094491" right="0.23622047244094491" top="0.74803149606299213" bottom="0.74803149606299213" header="0.31496062992125984" footer="0.31496062992125984"/>
  <pageSetup paperSize="9" scale="41" fitToHeight="0" orientation="landscape" errors="blank" r:id="rId1"/>
  <headerFooter scaleWithDoc="0">
    <oddHeader>&amp;LAddiko Bank AG&amp;R&amp;A</oddHeader>
    <oddFooter>&amp;C_x000D_&amp;1#&amp;"Calibri"&amp;10&amp;K000000 This document is classified as: INTERNAL</oddFooter>
  </headerFooter>
  <rowBreaks count="3" manualBreakCount="3">
    <brk id="26" max="20" man="1"/>
    <brk id="58" max="20" man="1"/>
    <brk id="91"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F9BDB-EBE7-4BA6-940C-E8C9BB802278}">
  <sheetPr>
    <tabColor rgb="FFFF4D5A"/>
    <pageSetUpPr fitToPage="1"/>
  </sheetPr>
  <dimension ref="A1:AB144"/>
  <sheetViews>
    <sheetView showGridLines="0" zoomScale="85" zoomScaleNormal="85" zoomScaleSheetLayoutView="75" workbookViewId="0">
      <pane xSplit="1" ySplit="8" topLeftCell="B9" activePane="bottomRight" state="frozen"/>
      <selection pane="topRight"/>
      <selection pane="bottomLeft"/>
      <selection pane="bottomRight" activeCell="J3" sqref="J3"/>
    </sheetView>
  </sheetViews>
  <sheetFormatPr defaultColWidth="11.42578125" defaultRowHeight="13.5"/>
  <cols>
    <col min="1" max="1" width="40.5703125" style="100" customWidth="1"/>
    <col min="2" max="2" width="1.5703125" style="58" customWidth="1"/>
    <col min="3" max="3" width="11.5703125" style="58" customWidth="1"/>
    <col min="4" max="4" width="1.5703125" style="58" customWidth="1"/>
    <col min="5" max="8" width="11.5703125" style="58" customWidth="1"/>
    <col min="9" max="9" width="1.5703125" style="58" customWidth="1"/>
    <col min="10" max="13" width="11.5703125" style="58" customWidth="1"/>
    <col min="14" max="14" width="1.5703125" style="58" customWidth="1"/>
    <col min="15" max="18" width="11.5703125" style="58" customWidth="1"/>
    <col min="19" max="19" width="1.5703125" style="58" customWidth="1"/>
    <col min="20" max="23" width="11.5703125" style="58" customWidth="1"/>
    <col min="24" max="16384" width="11.42578125" style="100"/>
  </cols>
  <sheetData>
    <row r="1" spans="1:28" ht="27.75">
      <c r="A1" s="152" t="s">
        <v>84</v>
      </c>
      <c r="B1" s="98"/>
      <c r="C1" s="98"/>
      <c r="D1" s="98"/>
      <c r="E1" s="98"/>
      <c r="F1" s="98"/>
      <c r="G1" s="98"/>
      <c r="H1" s="98"/>
      <c r="I1" s="98"/>
      <c r="J1" s="98"/>
      <c r="K1" s="98"/>
      <c r="L1" s="98"/>
      <c r="M1" s="98"/>
      <c r="N1" s="98"/>
      <c r="O1" s="98"/>
      <c r="P1" s="98"/>
      <c r="Q1" s="98"/>
      <c r="R1" s="98"/>
      <c r="S1" s="98"/>
      <c r="T1" s="98"/>
      <c r="U1" s="98"/>
      <c r="V1" s="98"/>
      <c r="W1" s="98"/>
    </row>
    <row r="2" spans="1:28">
      <c r="A2" s="62"/>
    </row>
    <row r="3" spans="1:28">
      <c r="B3" s="100"/>
      <c r="C3" s="100"/>
      <c r="D3" s="100"/>
      <c r="E3" s="100"/>
      <c r="F3" s="100"/>
      <c r="G3" s="100"/>
      <c r="H3" s="100"/>
      <c r="I3" s="100"/>
      <c r="J3" s="100"/>
      <c r="K3" s="100"/>
      <c r="L3" s="100"/>
      <c r="M3" s="100"/>
      <c r="N3" s="100"/>
      <c r="O3" s="100"/>
      <c r="P3" s="100"/>
      <c r="Q3" s="100"/>
      <c r="R3" s="100"/>
      <c r="S3" s="100"/>
      <c r="T3" s="100"/>
      <c r="U3" s="100"/>
      <c r="V3" s="100"/>
      <c r="W3" s="100"/>
    </row>
    <row r="4" spans="1:28">
      <c r="B4" s="100"/>
      <c r="C4" s="100"/>
      <c r="D4" s="100"/>
      <c r="E4" s="100"/>
      <c r="F4" s="100"/>
      <c r="G4" s="100"/>
      <c r="H4" s="100"/>
      <c r="I4" s="100"/>
      <c r="J4" s="100"/>
      <c r="K4" s="100"/>
      <c r="L4" s="100"/>
      <c r="M4" s="100"/>
      <c r="N4" s="100"/>
      <c r="O4" s="100"/>
      <c r="P4" s="100"/>
      <c r="Q4" s="100"/>
      <c r="R4" s="100"/>
      <c r="S4" s="100"/>
      <c r="T4" s="100"/>
      <c r="U4" s="100"/>
      <c r="V4" s="100"/>
      <c r="W4" s="100"/>
    </row>
    <row r="5" spans="1:28">
      <c r="B5" s="100"/>
      <c r="C5" s="100"/>
      <c r="D5" s="100"/>
      <c r="E5" s="100"/>
      <c r="F5" s="100"/>
      <c r="G5" s="100"/>
      <c r="H5" s="100"/>
      <c r="I5" s="100"/>
      <c r="J5" s="100"/>
      <c r="K5" s="100"/>
      <c r="L5" s="100"/>
      <c r="M5" s="100"/>
      <c r="N5" s="100"/>
      <c r="O5" s="100"/>
      <c r="P5" s="100"/>
      <c r="Q5" s="100"/>
      <c r="R5" s="100"/>
      <c r="S5" s="100"/>
      <c r="T5" s="100"/>
      <c r="U5" s="100"/>
      <c r="V5" s="100"/>
      <c r="W5" s="100"/>
    </row>
    <row r="6" spans="1:28">
      <c r="A6" s="99" t="s">
        <v>85</v>
      </c>
      <c r="D6" s="100"/>
      <c r="I6" s="100"/>
      <c r="N6" s="100"/>
      <c r="S6" s="100"/>
    </row>
    <row r="7" spans="1:28">
      <c r="A7" s="101" t="s">
        <v>31</v>
      </c>
      <c r="B7" s="1"/>
      <c r="C7" s="162">
        <v>2022</v>
      </c>
      <c r="D7" s="100"/>
      <c r="E7" s="331" t="s">
        <v>32</v>
      </c>
      <c r="F7" s="331"/>
      <c r="G7" s="331"/>
      <c r="H7" s="331"/>
      <c r="I7" s="100"/>
      <c r="J7" s="331" t="s">
        <v>86</v>
      </c>
      <c r="K7" s="331"/>
      <c r="L7" s="331"/>
      <c r="M7" s="331"/>
      <c r="N7" s="100"/>
      <c r="O7" s="331" t="s">
        <v>87</v>
      </c>
      <c r="P7" s="331"/>
      <c r="Q7" s="331"/>
      <c r="R7" s="331"/>
      <c r="S7" s="100"/>
      <c r="T7" s="331" t="s">
        <v>282</v>
      </c>
      <c r="U7" s="331"/>
      <c r="V7" s="331"/>
      <c r="W7" s="331"/>
    </row>
    <row r="8" spans="1:28">
      <c r="A8" s="4" t="s">
        <v>36</v>
      </c>
      <c r="B8" s="5"/>
      <c r="C8" s="162" t="s">
        <v>37</v>
      </c>
      <c r="D8" s="100"/>
      <c r="E8" s="7" t="s">
        <v>38</v>
      </c>
      <c r="F8" s="96" t="s">
        <v>39</v>
      </c>
      <c r="G8" s="144" t="s">
        <v>40</v>
      </c>
      <c r="H8" s="144" t="s">
        <v>37</v>
      </c>
      <c r="I8" s="100"/>
      <c r="J8" s="7" t="s">
        <v>38</v>
      </c>
      <c r="K8" s="96" t="s">
        <v>39</v>
      </c>
      <c r="L8" s="144" t="s">
        <v>40</v>
      </c>
      <c r="M8" s="144" t="s">
        <v>37</v>
      </c>
      <c r="N8" s="100"/>
      <c r="O8" s="7" t="s">
        <v>38</v>
      </c>
      <c r="P8" s="96" t="s">
        <v>39</v>
      </c>
      <c r="Q8" s="144" t="s">
        <v>40</v>
      </c>
      <c r="R8" s="144" t="s">
        <v>37</v>
      </c>
      <c r="S8" s="100"/>
      <c r="T8" s="7" t="s">
        <v>38</v>
      </c>
      <c r="U8" s="96" t="s">
        <v>39</v>
      </c>
      <c r="V8" s="144" t="s">
        <v>40</v>
      </c>
      <c r="W8" s="144" t="s">
        <v>37</v>
      </c>
    </row>
    <row r="9" spans="1:28">
      <c r="A9" s="99" t="s">
        <v>44</v>
      </c>
      <c r="B9" s="10"/>
      <c r="C9" s="313">
        <v>767.62420024000016</v>
      </c>
      <c r="D9" s="100"/>
      <c r="E9" s="313">
        <v>795.39491699999985</v>
      </c>
      <c r="F9" s="313">
        <v>814.04904674999989</v>
      </c>
      <c r="G9" s="221">
        <v>836.75320636999913</v>
      </c>
      <c r="H9" s="313">
        <v>846.38788497999985</v>
      </c>
      <c r="I9" s="100"/>
      <c r="J9" s="313">
        <v>861.26605616999791</v>
      </c>
      <c r="K9" s="313">
        <v>875.02959255999929</v>
      </c>
      <c r="L9" s="221">
        <v>886.56570598000008</v>
      </c>
      <c r="M9" s="313">
        <v>888.45610372000397</v>
      </c>
      <c r="N9" s="100"/>
      <c r="O9" s="313">
        <v>898.95713356000431</v>
      </c>
      <c r="P9" s="313">
        <v>894.92480531000137</v>
      </c>
      <c r="Q9" s="221">
        <v>910.52204497000196</v>
      </c>
      <c r="R9" s="313">
        <v>907.40067883000404</v>
      </c>
      <c r="S9" s="100"/>
      <c r="T9" s="313">
        <v>909.74070712000344</v>
      </c>
      <c r="U9" s="313"/>
      <c r="V9" s="221"/>
      <c r="W9" s="313"/>
      <c r="Z9" s="269"/>
      <c r="AA9" s="269"/>
      <c r="AB9" s="326"/>
    </row>
    <row r="10" spans="1:28">
      <c r="A10" s="134" t="s">
        <v>45</v>
      </c>
      <c r="B10" s="11"/>
      <c r="C10" s="13">
        <v>409.86188740000011</v>
      </c>
      <c r="D10" s="100"/>
      <c r="E10" s="12">
        <v>418.5145369999999</v>
      </c>
      <c r="F10" s="13">
        <v>424.72454600999993</v>
      </c>
      <c r="G10" s="222">
        <v>448.40992088999906</v>
      </c>
      <c r="H10" s="13">
        <v>460.0916069999999</v>
      </c>
      <c r="I10" s="100"/>
      <c r="J10" s="12">
        <v>467.42050092999807</v>
      </c>
      <c r="K10" s="13">
        <v>472.127928029999</v>
      </c>
      <c r="L10" s="222">
        <v>483.43727286000001</v>
      </c>
      <c r="M10" s="13">
        <v>492.843770450004</v>
      </c>
      <c r="N10" s="100"/>
      <c r="O10" s="12">
        <v>500.79943545000401</v>
      </c>
      <c r="P10" s="13">
        <v>502.16860098000109</v>
      </c>
      <c r="Q10" s="222">
        <v>522.91370284000197</v>
      </c>
      <c r="R10" s="13">
        <v>531.06739150000408</v>
      </c>
      <c r="S10" s="100"/>
      <c r="T10" s="12">
        <v>532.33552022000356</v>
      </c>
      <c r="U10" s="13"/>
      <c r="V10" s="222"/>
      <c r="W10" s="13"/>
      <c r="Z10" s="269"/>
      <c r="AA10" s="269"/>
      <c r="AB10" s="326"/>
    </row>
    <row r="11" spans="1:28">
      <c r="A11" s="134" t="s">
        <v>46</v>
      </c>
      <c r="B11" s="11"/>
      <c r="C11" s="13">
        <v>357.76231284000011</v>
      </c>
      <c r="D11" s="100"/>
      <c r="E11" s="12">
        <v>376.88037999999989</v>
      </c>
      <c r="F11" s="13">
        <v>389.32450073999996</v>
      </c>
      <c r="G11" s="222">
        <v>388.34328548000008</v>
      </c>
      <c r="H11" s="13">
        <v>386.29627798000001</v>
      </c>
      <c r="I11" s="100"/>
      <c r="J11" s="12">
        <v>393.8455552399999</v>
      </c>
      <c r="K11" s="13">
        <v>402.90166453000029</v>
      </c>
      <c r="L11" s="222">
        <v>403.12843312000007</v>
      </c>
      <c r="M11" s="13">
        <v>395.61233326999997</v>
      </c>
      <c r="N11" s="100"/>
      <c r="O11" s="12">
        <v>398.1576981100003</v>
      </c>
      <c r="P11" s="13">
        <v>392.75620433000029</v>
      </c>
      <c r="Q11" s="222">
        <v>387.60834212999998</v>
      </c>
      <c r="R11" s="13">
        <v>376.33328732999996</v>
      </c>
      <c r="S11" s="100"/>
      <c r="T11" s="12">
        <v>377.40518689999988</v>
      </c>
      <c r="U11" s="13"/>
      <c r="V11" s="222"/>
      <c r="W11" s="13"/>
      <c r="Z11" s="269"/>
      <c r="AA11" s="269"/>
      <c r="AB11" s="326"/>
    </row>
    <row r="12" spans="1:28">
      <c r="A12" s="109" t="s">
        <v>47</v>
      </c>
      <c r="B12" s="10"/>
      <c r="C12" s="14">
        <v>185.5719735000005</v>
      </c>
      <c r="D12" s="100"/>
      <c r="E12" s="14">
        <v>177.18552732000001</v>
      </c>
      <c r="F12" s="14">
        <v>168.66077575999995</v>
      </c>
      <c r="G12" s="223">
        <v>157.59917372999999</v>
      </c>
      <c r="H12" s="14">
        <v>150.63180747000001</v>
      </c>
      <c r="I12" s="100"/>
      <c r="J12" s="14">
        <v>140.82726529000195</v>
      </c>
      <c r="K12" s="14">
        <v>129.87758209999998</v>
      </c>
      <c r="L12" s="223">
        <v>118.18476571411</v>
      </c>
      <c r="M12" s="14">
        <v>113.990282499996</v>
      </c>
      <c r="N12" s="100"/>
      <c r="O12" s="14">
        <v>102.55043065</v>
      </c>
      <c r="P12" s="14">
        <v>102.23481552</v>
      </c>
      <c r="Q12" s="223">
        <v>98.230644749999996</v>
      </c>
      <c r="R12" s="14">
        <v>90.734647019996899</v>
      </c>
      <c r="S12" s="100"/>
      <c r="T12" s="14">
        <v>90.019371289999995</v>
      </c>
      <c r="U12" s="14"/>
      <c r="V12" s="223"/>
      <c r="W12" s="14"/>
      <c r="Z12" s="269"/>
      <c r="AA12" s="269"/>
      <c r="AB12" s="326"/>
    </row>
    <row r="13" spans="1:28">
      <c r="A13" s="134" t="s">
        <v>48</v>
      </c>
      <c r="B13" s="11"/>
      <c r="C13" s="13">
        <v>134.23102286999998</v>
      </c>
      <c r="D13" s="100"/>
      <c r="E13" s="12">
        <v>125.61660200000003</v>
      </c>
      <c r="F13" s="13">
        <v>120.11142994999999</v>
      </c>
      <c r="G13" s="222">
        <v>115.21990446999999</v>
      </c>
      <c r="H13" s="13">
        <v>110.80838428999999</v>
      </c>
      <c r="I13" s="100"/>
      <c r="J13" s="12">
        <v>104.50563731</v>
      </c>
      <c r="K13" s="13">
        <v>100.34197584</v>
      </c>
      <c r="L13" s="222">
        <v>96.480279580000001</v>
      </c>
      <c r="M13" s="13">
        <v>92.401766859999995</v>
      </c>
      <c r="N13" s="100"/>
      <c r="O13" s="12">
        <v>88.490676829999998</v>
      </c>
      <c r="P13" s="13">
        <v>85.330378190000005</v>
      </c>
      <c r="Q13" s="222">
        <v>81.574609979999991</v>
      </c>
      <c r="R13" s="13">
        <v>78.466670259999901</v>
      </c>
      <c r="S13" s="100"/>
      <c r="T13" s="12">
        <v>75.421249349999997</v>
      </c>
      <c r="U13" s="13"/>
      <c r="V13" s="222"/>
      <c r="W13" s="13"/>
      <c r="Z13" s="269"/>
      <c r="AA13" s="269"/>
      <c r="AB13" s="326"/>
    </row>
    <row r="14" spans="1:28">
      <c r="A14" s="134" t="s">
        <v>49</v>
      </c>
      <c r="B14" s="11"/>
      <c r="C14" s="13">
        <v>51.340950630000513</v>
      </c>
      <c r="D14" s="100"/>
      <c r="E14" s="12">
        <v>51.568925319999977</v>
      </c>
      <c r="F14" s="13">
        <v>48.549345809999956</v>
      </c>
      <c r="G14" s="222">
        <v>42.379269260000001</v>
      </c>
      <c r="H14" s="13">
        <v>39.82342318000002</v>
      </c>
      <c r="I14" s="100"/>
      <c r="J14" s="12">
        <v>36.321627980001963</v>
      </c>
      <c r="K14" s="13">
        <v>29.535606259999977</v>
      </c>
      <c r="L14" s="222">
        <v>21.704486134109999</v>
      </c>
      <c r="M14" s="13">
        <v>21.588515639996004</v>
      </c>
      <c r="N14" s="100"/>
      <c r="O14" s="12">
        <v>14.059753819999997</v>
      </c>
      <c r="P14" s="13">
        <v>16.904437329999997</v>
      </c>
      <c r="Q14" s="222">
        <v>16.656034770000002</v>
      </c>
      <c r="R14" s="13">
        <v>12.267976759996998</v>
      </c>
      <c r="S14" s="100"/>
      <c r="T14" s="12">
        <v>14.598121940000002</v>
      </c>
      <c r="U14" s="13"/>
      <c r="V14" s="222"/>
      <c r="W14" s="13"/>
      <c r="Z14" s="269"/>
      <c r="AA14" s="269"/>
      <c r="AB14" s="326"/>
    </row>
    <row r="15" spans="1:28">
      <c r="A15" s="109" t="s">
        <v>50</v>
      </c>
      <c r="B15" s="10"/>
      <c r="C15" s="14">
        <v>953.19617374000063</v>
      </c>
      <c r="D15" s="100"/>
      <c r="E15" s="14">
        <v>972.58044431999986</v>
      </c>
      <c r="F15" s="14">
        <v>982.70982250999987</v>
      </c>
      <c r="G15" s="14">
        <v>994.3523800999991</v>
      </c>
      <c r="H15" s="14">
        <v>997.01969244999987</v>
      </c>
      <c r="I15" s="100"/>
      <c r="J15" s="14">
        <v>1002.0933214599999</v>
      </c>
      <c r="K15" s="14">
        <v>1004.9071746599993</v>
      </c>
      <c r="L15" s="14">
        <v>1004.75047169411</v>
      </c>
      <c r="M15" s="14">
        <v>1002.44638622</v>
      </c>
      <c r="N15" s="100"/>
      <c r="O15" s="14">
        <v>1001.5075642100043</v>
      </c>
      <c r="P15" s="14">
        <v>997.15962083000136</v>
      </c>
      <c r="Q15" s="14">
        <v>1008.752689720002</v>
      </c>
      <c r="R15" s="14">
        <v>998.13532585000098</v>
      </c>
      <c r="S15" s="100"/>
      <c r="T15" s="14">
        <v>999.76007841000342</v>
      </c>
      <c r="U15" s="14"/>
      <c r="V15" s="14"/>
      <c r="W15" s="14"/>
      <c r="Z15" s="269"/>
      <c r="AA15" s="269"/>
      <c r="AB15" s="326"/>
    </row>
    <row r="16" spans="1:28">
      <c r="B16" s="11"/>
      <c r="C16" s="100"/>
      <c r="D16" s="100"/>
      <c r="E16" s="100"/>
      <c r="F16" s="100"/>
      <c r="G16" s="100"/>
      <c r="H16" s="100"/>
      <c r="I16" s="100"/>
      <c r="J16" s="100"/>
      <c r="K16" s="100"/>
      <c r="L16" s="100"/>
      <c r="M16" s="100"/>
      <c r="N16" s="100"/>
      <c r="O16" s="100"/>
      <c r="P16" s="100"/>
      <c r="Q16" s="100"/>
      <c r="R16" s="100"/>
      <c r="S16" s="100"/>
      <c r="T16" s="100"/>
      <c r="U16" s="100"/>
      <c r="V16" s="100"/>
      <c r="W16" s="100"/>
    </row>
    <row r="17" spans="1:23">
      <c r="A17" s="101" t="s">
        <v>31</v>
      </c>
      <c r="B17" s="1"/>
      <c r="C17" s="162">
        <v>2022</v>
      </c>
      <c r="D17" s="100"/>
      <c r="E17" s="331" t="s">
        <v>32</v>
      </c>
      <c r="F17" s="331"/>
      <c r="G17" s="331"/>
      <c r="H17" s="331"/>
      <c r="I17" s="100"/>
      <c r="J17" s="331" t="s">
        <v>86</v>
      </c>
      <c r="K17" s="331"/>
      <c r="L17" s="331"/>
      <c r="M17" s="331"/>
      <c r="N17" s="100"/>
      <c r="O17" s="331" t="s">
        <v>87</v>
      </c>
      <c r="P17" s="331"/>
      <c r="Q17" s="331"/>
      <c r="R17" s="331"/>
      <c r="S17" s="100"/>
      <c r="T17" s="331" t="s">
        <v>282</v>
      </c>
      <c r="U17" s="331"/>
      <c r="V17" s="331"/>
      <c r="W17" s="331"/>
    </row>
    <row r="18" spans="1:23">
      <c r="A18" s="4" t="s">
        <v>51</v>
      </c>
      <c r="B18" s="5"/>
      <c r="C18" s="162" t="s">
        <v>37</v>
      </c>
      <c r="D18" s="100"/>
      <c r="E18" s="7" t="s">
        <v>38</v>
      </c>
      <c r="F18" s="96" t="s">
        <v>39</v>
      </c>
      <c r="G18" s="144" t="s">
        <v>40</v>
      </c>
      <c r="H18" s="144" t="s">
        <v>37</v>
      </c>
      <c r="I18" s="100"/>
      <c r="J18" s="7" t="s">
        <v>38</v>
      </c>
      <c r="K18" s="96" t="s">
        <v>39</v>
      </c>
      <c r="L18" s="144" t="s">
        <v>40</v>
      </c>
      <c r="M18" s="144" t="s">
        <v>37</v>
      </c>
      <c r="N18" s="100"/>
      <c r="O18" s="7" t="s">
        <v>38</v>
      </c>
      <c r="P18" s="96" t="s">
        <v>39</v>
      </c>
      <c r="Q18" s="144" t="s">
        <v>40</v>
      </c>
      <c r="R18" s="144" t="s">
        <v>37</v>
      </c>
      <c r="S18" s="100"/>
      <c r="T18" s="7" t="s">
        <v>38</v>
      </c>
      <c r="U18" s="96" t="s">
        <v>39</v>
      </c>
      <c r="V18" s="144" t="s">
        <v>40</v>
      </c>
      <c r="W18" s="144" t="s">
        <v>37</v>
      </c>
    </row>
    <row r="19" spans="1:23">
      <c r="A19" s="99" t="s">
        <v>44</v>
      </c>
      <c r="B19" s="10"/>
      <c r="C19" s="15">
        <v>0.80531607384460802</v>
      </c>
      <c r="D19" s="100"/>
      <c r="E19" s="15">
        <v>0.81781915485265277</v>
      </c>
      <c r="F19" s="15">
        <v>0.82837174118275014</v>
      </c>
      <c r="G19" s="15">
        <v>0.84150571076809744</v>
      </c>
      <c r="H19" s="15">
        <v>0.84891792147068934</v>
      </c>
      <c r="I19" s="100"/>
      <c r="J19" s="15">
        <v>0.85946691563134692</v>
      </c>
      <c r="K19" s="15">
        <v>0.87075663765268385</v>
      </c>
      <c r="L19" s="15">
        <v>0.88237401320664366</v>
      </c>
      <c r="M19" s="15">
        <v>0.88628790121152734</v>
      </c>
      <c r="N19" s="100"/>
      <c r="O19" s="15">
        <v>0.89760393798833427</v>
      </c>
      <c r="P19" s="15">
        <v>0.89747397168479082</v>
      </c>
      <c r="Q19" s="15">
        <v>0.90262167749236366</v>
      </c>
      <c r="R19" s="15">
        <v>0.90909584635457286</v>
      </c>
      <c r="S19" s="100"/>
      <c r="T19" s="15">
        <v>0.90995902593633782</v>
      </c>
      <c r="U19" s="15"/>
      <c r="V19" s="15"/>
      <c r="W19" s="15"/>
    </row>
    <row r="20" spans="1:23">
      <c r="A20" s="134" t="s">
        <v>45</v>
      </c>
      <c r="B20" s="11"/>
      <c r="C20" s="16">
        <v>0.42998692052219301</v>
      </c>
      <c r="D20" s="100"/>
      <c r="E20" s="16">
        <v>0.43031354315643594</v>
      </c>
      <c r="F20" s="16">
        <v>0.4321973142846835</v>
      </c>
      <c r="G20" s="16">
        <v>0.45095675322354412</v>
      </c>
      <c r="H20" s="16">
        <v>0.46146692034678471</v>
      </c>
      <c r="I20" s="100"/>
      <c r="J20" s="16">
        <v>0.46644408352007555</v>
      </c>
      <c r="K20" s="16">
        <v>0.46982242731995516</v>
      </c>
      <c r="L20" s="16">
        <v>0.48115157591802499</v>
      </c>
      <c r="M20" s="16">
        <v>0.49164102661730075</v>
      </c>
      <c r="N20" s="100"/>
      <c r="O20" s="16">
        <v>0.50004558462325532</v>
      </c>
      <c r="P20" s="16">
        <v>0.50359901312691868</v>
      </c>
      <c r="Q20" s="16">
        <v>0.51837651405434804</v>
      </c>
      <c r="R20" s="16">
        <v>0.53205950911290811</v>
      </c>
      <c r="S20" s="100"/>
      <c r="T20" s="16">
        <v>0.53246326965427382</v>
      </c>
      <c r="U20" s="16"/>
      <c r="V20" s="16"/>
      <c r="W20" s="16"/>
    </row>
    <row r="21" spans="1:23">
      <c r="A21" s="134" t="s">
        <v>46</v>
      </c>
      <c r="B21" s="11"/>
      <c r="C21" s="16">
        <v>0.37532915332241507</v>
      </c>
      <c r="D21" s="100"/>
      <c r="E21" s="16">
        <v>0.38750561169621683</v>
      </c>
      <c r="F21" s="16">
        <v>0.39617442689806659</v>
      </c>
      <c r="G21" s="16">
        <v>0.39054895754455332</v>
      </c>
      <c r="H21" s="16">
        <v>0.38745100112390468</v>
      </c>
      <c r="I21" s="100"/>
      <c r="J21" s="16">
        <v>0.39302283211127143</v>
      </c>
      <c r="K21" s="16">
        <v>0.40093421033272869</v>
      </c>
      <c r="L21" s="16">
        <v>0.40122243728861862</v>
      </c>
      <c r="M21" s="16">
        <v>0.39464687459422659</v>
      </c>
      <c r="N21" s="100"/>
      <c r="O21" s="16">
        <v>0.39755835336507889</v>
      </c>
      <c r="P21" s="16">
        <v>0.39387495855787213</v>
      </c>
      <c r="Q21" s="16">
        <v>0.38424516343801557</v>
      </c>
      <c r="R21" s="16">
        <v>0.3770363372416648</v>
      </c>
      <c r="S21" s="100"/>
      <c r="T21" s="16">
        <v>0.37749575628206405</v>
      </c>
      <c r="U21" s="16"/>
      <c r="V21" s="16"/>
      <c r="W21" s="16"/>
    </row>
    <row r="22" spans="1:23">
      <c r="A22" s="109" t="s">
        <v>47</v>
      </c>
      <c r="B22" s="10"/>
      <c r="C22" s="15">
        <v>0.19468392615539201</v>
      </c>
      <c r="D22" s="100"/>
      <c r="E22" s="15">
        <v>0.18218084514734717</v>
      </c>
      <c r="F22" s="15">
        <v>0.17162825881724988</v>
      </c>
      <c r="G22" s="15">
        <v>0.15849428923190259</v>
      </c>
      <c r="H22" s="15">
        <v>0.15108207852931063</v>
      </c>
      <c r="I22" s="100"/>
      <c r="J22" s="15">
        <v>0.14053308436865308</v>
      </c>
      <c r="K22" s="15">
        <v>0.12924336234731612</v>
      </c>
      <c r="L22" s="15">
        <v>0.1176259867933564</v>
      </c>
      <c r="M22" s="15">
        <v>0.1137120987884726</v>
      </c>
      <c r="N22" s="100"/>
      <c r="O22" s="15">
        <v>0.10239606201166583</v>
      </c>
      <c r="P22" s="15">
        <v>0.10252602831520921</v>
      </c>
      <c r="Q22" s="15">
        <v>9.7378322507636367E-2</v>
      </c>
      <c r="R22" s="15">
        <v>9.090415364542706E-2</v>
      </c>
      <c r="S22" s="100"/>
      <c r="T22" s="15">
        <v>9.0040974063662196E-2</v>
      </c>
      <c r="U22" s="15"/>
      <c r="V22" s="15"/>
      <c r="W22" s="15"/>
    </row>
    <row r="23" spans="1:23">
      <c r="A23" s="134" t="s">
        <v>48</v>
      </c>
      <c r="B23" s="11"/>
      <c r="C23" s="16">
        <v>0.14082203282806463</v>
      </c>
      <c r="D23" s="100"/>
      <c r="E23" s="16">
        <v>0.12915805857871995</v>
      </c>
      <c r="F23" s="16">
        <v>0.1222247170006055</v>
      </c>
      <c r="G23" s="16">
        <v>0.1158743185774973</v>
      </c>
      <c r="H23" s="16">
        <v>0.1111396145222648</v>
      </c>
      <c r="I23" s="100"/>
      <c r="J23" s="16">
        <v>0.10428733040326076</v>
      </c>
      <c r="K23" s="16">
        <v>9.9851984710876154E-2</v>
      </c>
      <c r="L23" s="16">
        <v>9.6024119717330991E-2</v>
      </c>
      <c r="M23" s="16">
        <v>9.2176268107889828E-2</v>
      </c>
      <c r="N23" s="100"/>
      <c r="O23" s="16">
        <v>8.8357472267123635E-2</v>
      </c>
      <c r="P23" s="16">
        <v>8.5573439204220822E-2</v>
      </c>
      <c r="Q23" s="16">
        <v>8.0866807901788629E-2</v>
      </c>
      <c r="R23" s="16">
        <v>7.8613258370730993E-2</v>
      </c>
      <c r="S23" s="100"/>
      <c r="T23" s="16">
        <v>7.5439348878531237E-2</v>
      </c>
      <c r="U23" s="16"/>
      <c r="V23" s="16"/>
      <c r="W23" s="16"/>
    </row>
    <row r="24" spans="1:23">
      <c r="A24" s="134" t="s">
        <v>49</v>
      </c>
      <c r="B24" s="11"/>
      <c r="C24" s="16">
        <v>5.3861893327327361E-2</v>
      </c>
      <c r="D24" s="100"/>
      <c r="E24" s="16">
        <v>5.3022786568627217E-2</v>
      </c>
      <c r="F24" s="16">
        <v>4.9403541816644379E-2</v>
      </c>
      <c r="G24" s="16">
        <v>4.2619970654405273E-2</v>
      </c>
      <c r="H24" s="16">
        <v>3.9942464007045826E-2</v>
      </c>
      <c r="I24" s="100"/>
      <c r="J24" s="16">
        <v>3.6245753965392334E-2</v>
      </c>
      <c r="K24" s="16">
        <v>2.9391377636439966E-2</v>
      </c>
      <c r="L24" s="16">
        <v>2.1601867076025412E-2</v>
      </c>
      <c r="M24" s="16">
        <v>2.1535830680582773E-2</v>
      </c>
      <c r="N24" s="100"/>
      <c r="O24" s="16">
        <v>1.4038589744542192E-2</v>
      </c>
      <c r="P24" s="16">
        <v>1.6952589110988393E-2</v>
      </c>
      <c r="Q24" s="16">
        <v>1.6511514605847735E-2</v>
      </c>
      <c r="R24" s="16">
        <v>1.2290895274696069E-2</v>
      </c>
      <c r="S24" s="100"/>
      <c r="T24" s="16">
        <v>1.4601625185130952E-2</v>
      </c>
      <c r="U24" s="16"/>
      <c r="V24" s="16"/>
      <c r="W24" s="16"/>
    </row>
    <row r="25" spans="1:23">
      <c r="A25" s="109" t="s">
        <v>50</v>
      </c>
      <c r="B25" s="10"/>
      <c r="C25" s="15">
        <v>1</v>
      </c>
      <c r="D25" s="100"/>
      <c r="E25" s="15">
        <v>1</v>
      </c>
      <c r="F25" s="15">
        <v>1</v>
      </c>
      <c r="G25" s="15">
        <v>1</v>
      </c>
      <c r="H25" s="15">
        <v>1</v>
      </c>
      <c r="I25" s="100"/>
      <c r="J25" s="15">
        <v>1</v>
      </c>
      <c r="K25" s="15">
        <v>1</v>
      </c>
      <c r="L25" s="15">
        <v>1</v>
      </c>
      <c r="M25" s="15">
        <v>1</v>
      </c>
      <c r="N25" s="100"/>
      <c r="O25" s="15">
        <v>1</v>
      </c>
      <c r="P25" s="15">
        <v>1</v>
      </c>
      <c r="Q25" s="15">
        <v>1</v>
      </c>
      <c r="R25" s="15">
        <v>1</v>
      </c>
      <c r="S25" s="100"/>
      <c r="T25" s="15">
        <v>1</v>
      </c>
      <c r="U25" s="15"/>
      <c r="V25" s="15"/>
      <c r="W25" s="15"/>
    </row>
    <row r="26" spans="1:23">
      <c r="D26" s="100"/>
      <c r="I26" s="100"/>
      <c r="N26" s="100"/>
      <c r="S26" s="100"/>
    </row>
    <row r="27" spans="1:23">
      <c r="D27" s="100"/>
      <c r="I27" s="100"/>
      <c r="N27" s="100"/>
      <c r="S27" s="100"/>
    </row>
    <row r="28" spans="1:23">
      <c r="A28" s="99" t="s">
        <v>88</v>
      </c>
      <c r="D28" s="100"/>
      <c r="I28" s="100"/>
      <c r="N28" s="100"/>
      <c r="S28" s="100"/>
    </row>
    <row r="29" spans="1:23">
      <c r="A29" s="101" t="s">
        <v>31</v>
      </c>
      <c r="B29" s="1"/>
      <c r="C29" s="162">
        <v>2022</v>
      </c>
      <c r="D29" s="100"/>
      <c r="E29" s="331" t="s">
        <v>32</v>
      </c>
      <c r="F29" s="331"/>
      <c r="G29" s="331"/>
      <c r="H29" s="331"/>
      <c r="I29" s="100"/>
      <c r="J29" s="331" t="s">
        <v>86</v>
      </c>
      <c r="K29" s="331"/>
      <c r="L29" s="331"/>
      <c r="M29" s="331"/>
      <c r="N29" s="100"/>
      <c r="O29" s="331" t="s">
        <v>87</v>
      </c>
      <c r="P29" s="331"/>
      <c r="Q29" s="331"/>
      <c r="R29" s="331"/>
      <c r="S29" s="100"/>
      <c r="T29" s="331" t="s">
        <v>282</v>
      </c>
      <c r="U29" s="331"/>
      <c r="V29" s="331"/>
      <c r="W29" s="331"/>
    </row>
    <row r="30" spans="1:23">
      <c r="A30" s="4" t="s">
        <v>36</v>
      </c>
      <c r="B30" s="5"/>
      <c r="C30" s="162" t="s">
        <v>37</v>
      </c>
      <c r="D30" s="100"/>
      <c r="E30" s="7" t="s">
        <v>38</v>
      </c>
      <c r="F30" s="96" t="s">
        <v>39</v>
      </c>
      <c r="G30" s="144" t="s">
        <v>40</v>
      </c>
      <c r="H30" s="144" t="s">
        <v>37</v>
      </c>
      <c r="I30" s="100"/>
      <c r="J30" s="7" t="s">
        <v>38</v>
      </c>
      <c r="K30" s="96" t="s">
        <v>39</v>
      </c>
      <c r="L30" s="144" t="s">
        <v>40</v>
      </c>
      <c r="M30" s="144" t="s">
        <v>37</v>
      </c>
      <c r="N30" s="100"/>
      <c r="O30" s="7" t="s">
        <v>38</v>
      </c>
      <c r="P30" s="96" t="s">
        <v>39</v>
      </c>
      <c r="Q30" s="144" t="s">
        <v>40</v>
      </c>
      <c r="R30" s="144" t="s">
        <v>37</v>
      </c>
      <c r="S30" s="100"/>
      <c r="T30" s="7" t="s">
        <v>38</v>
      </c>
      <c r="U30" s="96" t="s">
        <v>39</v>
      </c>
      <c r="V30" s="144" t="s">
        <v>40</v>
      </c>
      <c r="W30" s="144" t="s">
        <v>37</v>
      </c>
    </row>
    <row r="31" spans="1:23">
      <c r="A31" s="99" t="s">
        <v>44</v>
      </c>
      <c r="B31" s="10"/>
      <c r="C31" s="313">
        <v>800.79104884556</v>
      </c>
      <c r="D31" s="100"/>
      <c r="E31" s="313">
        <v>843.21290578000003</v>
      </c>
      <c r="F31" s="313">
        <v>895.6227150499999</v>
      </c>
      <c r="G31" s="221">
        <v>928.74492240000006</v>
      </c>
      <c r="H31" s="313">
        <v>930.37382701999991</v>
      </c>
      <c r="I31" s="100"/>
      <c r="J31" s="313">
        <v>972.62051027000007</v>
      </c>
      <c r="K31" s="313">
        <v>999.12989542000003</v>
      </c>
      <c r="L31" s="221">
        <v>1000.9061989799999</v>
      </c>
      <c r="M31" s="313">
        <v>1007.01320778</v>
      </c>
      <c r="N31" s="100"/>
      <c r="O31" s="313">
        <v>1042.4645758199999</v>
      </c>
      <c r="P31" s="313">
        <v>1079.3914245599999</v>
      </c>
      <c r="Q31" s="221">
        <v>1076.4146041700001</v>
      </c>
      <c r="R31" s="313">
        <v>1064.60843621</v>
      </c>
      <c r="S31" s="100"/>
      <c r="T31" s="313">
        <v>1054.32374893</v>
      </c>
      <c r="U31" s="313"/>
      <c r="V31" s="221"/>
      <c r="W31" s="313"/>
    </row>
    <row r="32" spans="1:23">
      <c r="A32" s="134" t="s">
        <v>45</v>
      </c>
      <c r="B32" s="11"/>
      <c r="C32" s="13">
        <v>460.78594065435999</v>
      </c>
      <c r="D32" s="100"/>
      <c r="E32" s="12">
        <v>466.89803795999995</v>
      </c>
      <c r="F32" s="13">
        <v>484.65633721</v>
      </c>
      <c r="G32" s="222">
        <v>506.27817532000006</v>
      </c>
      <c r="H32" s="13">
        <v>517.03599942999995</v>
      </c>
      <c r="I32" s="100"/>
      <c r="J32" s="12">
        <v>535.03505605000009</v>
      </c>
      <c r="K32" s="13">
        <v>553.16633795999996</v>
      </c>
      <c r="L32" s="222">
        <v>567.14605854999991</v>
      </c>
      <c r="M32" s="13">
        <v>577.21472462999998</v>
      </c>
      <c r="N32" s="100"/>
      <c r="O32" s="12">
        <v>594.00862873000005</v>
      </c>
      <c r="P32" s="13">
        <v>613.50524301999997</v>
      </c>
      <c r="Q32" s="222">
        <v>618.8379233500001</v>
      </c>
      <c r="R32" s="13">
        <v>615.79024611</v>
      </c>
      <c r="S32" s="100"/>
      <c r="T32" s="12">
        <v>620.09165002999998</v>
      </c>
      <c r="U32" s="13"/>
      <c r="V32" s="222"/>
      <c r="W32" s="13"/>
    </row>
    <row r="33" spans="1:23">
      <c r="A33" s="134" t="s">
        <v>46</v>
      </c>
      <c r="B33" s="11"/>
      <c r="C33" s="13">
        <v>340.00510819120001</v>
      </c>
      <c r="D33" s="100"/>
      <c r="E33" s="12">
        <v>376.31486782000002</v>
      </c>
      <c r="F33" s="13">
        <v>410.96637783999995</v>
      </c>
      <c r="G33" s="222">
        <v>422.46674708</v>
      </c>
      <c r="H33" s="13">
        <v>413.33782759000002</v>
      </c>
      <c r="I33" s="100"/>
      <c r="J33" s="12">
        <v>437.58545421999997</v>
      </c>
      <c r="K33" s="13">
        <v>445.96355746000006</v>
      </c>
      <c r="L33" s="222">
        <v>433.76014042999998</v>
      </c>
      <c r="M33" s="13">
        <v>429.79848315000004</v>
      </c>
      <c r="N33" s="100"/>
      <c r="O33" s="12">
        <v>448.45594709</v>
      </c>
      <c r="P33" s="13">
        <v>465.88618154000005</v>
      </c>
      <c r="Q33" s="222">
        <v>457.57668081999998</v>
      </c>
      <c r="R33" s="13">
        <v>448.81819009999998</v>
      </c>
      <c r="S33" s="100"/>
      <c r="T33" s="12">
        <v>434.23209889999998</v>
      </c>
      <c r="U33" s="13"/>
      <c r="V33" s="222"/>
      <c r="W33" s="13"/>
    </row>
    <row r="34" spans="1:23">
      <c r="A34" s="109" t="s">
        <v>47</v>
      </c>
      <c r="B34" s="10"/>
      <c r="C34" s="14">
        <v>248.93097484200001</v>
      </c>
      <c r="D34" s="100"/>
      <c r="E34" s="14">
        <v>236.09883832000003</v>
      </c>
      <c r="F34" s="14">
        <v>222.96340287999999</v>
      </c>
      <c r="G34" s="223">
        <v>214.44337912999998</v>
      </c>
      <c r="H34" s="14">
        <v>203.32994124999999</v>
      </c>
      <c r="I34" s="100"/>
      <c r="J34" s="14">
        <v>195.04778634000002</v>
      </c>
      <c r="K34" s="14">
        <v>184.13072094999998</v>
      </c>
      <c r="L34" s="223">
        <v>176.87163809999998</v>
      </c>
      <c r="M34" s="14">
        <v>166.36798377999997</v>
      </c>
      <c r="N34" s="100"/>
      <c r="O34" s="14">
        <v>158.24846456</v>
      </c>
      <c r="P34" s="14">
        <v>148.34820303999999</v>
      </c>
      <c r="Q34" s="223">
        <v>141.50966628</v>
      </c>
      <c r="R34" s="14">
        <v>135.72603823</v>
      </c>
      <c r="S34" s="100"/>
      <c r="T34" s="14">
        <v>129.31306565</v>
      </c>
      <c r="U34" s="14"/>
      <c r="V34" s="223"/>
      <c r="W34" s="14"/>
    </row>
    <row r="35" spans="1:23">
      <c r="A35" s="134" t="s">
        <v>48</v>
      </c>
      <c r="B35" s="11"/>
      <c r="C35" s="13">
        <v>210.09810864794002</v>
      </c>
      <c r="D35" s="100"/>
      <c r="E35" s="12">
        <v>199.20876426000001</v>
      </c>
      <c r="F35" s="13">
        <v>190.82310683999998</v>
      </c>
      <c r="G35" s="222">
        <v>183.58791294</v>
      </c>
      <c r="H35" s="13">
        <v>177.50975302999998</v>
      </c>
      <c r="I35" s="100"/>
      <c r="J35" s="12">
        <v>170.45885914000002</v>
      </c>
      <c r="K35" s="13">
        <v>163.60646854999999</v>
      </c>
      <c r="L35" s="222">
        <v>157.62060509</v>
      </c>
      <c r="M35" s="13">
        <v>151.18792161999997</v>
      </c>
      <c r="N35" s="100"/>
      <c r="O35" s="12">
        <v>144.00160048000001</v>
      </c>
      <c r="P35" s="13">
        <v>138.05379411999999</v>
      </c>
      <c r="Q35" s="222">
        <v>132.17064680000001</v>
      </c>
      <c r="R35" s="13">
        <v>127.14373455</v>
      </c>
      <c r="S35" s="100"/>
      <c r="T35" s="12">
        <v>121.39699401000001</v>
      </c>
      <c r="U35" s="13"/>
      <c r="V35" s="222"/>
      <c r="W35" s="13"/>
    </row>
    <row r="36" spans="1:23">
      <c r="A36" s="134" t="s">
        <v>49</v>
      </c>
      <c r="B36" s="11"/>
      <c r="C36" s="13">
        <v>38.832866194060003</v>
      </c>
      <c r="D36" s="100"/>
      <c r="E36" s="12">
        <v>36.890074060000003</v>
      </c>
      <c r="F36" s="13">
        <v>32.140296039999996</v>
      </c>
      <c r="G36" s="222">
        <v>30.855466190000001</v>
      </c>
      <c r="H36" s="13">
        <v>25.820188219999999</v>
      </c>
      <c r="I36" s="100"/>
      <c r="J36" s="12">
        <v>24.588927200000001</v>
      </c>
      <c r="K36" s="13">
        <v>20.524252399999998</v>
      </c>
      <c r="L36" s="222">
        <v>19.25103301</v>
      </c>
      <c r="M36" s="13">
        <v>15.180062160000002</v>
      </c>
      <c r="N36" s="100"/>
      <c r="O36" s="12">
        <v>14.246864080000002</v>
      </c>
      <c r="P36" s="13">
        <v>10.29440892</v>
      </c>
      <c r="Q36" s="222">
        <v>9.339019480000001</v>
      </c>
      <c r="R36" s="13">
        <v>8.582303679999999</v>
      </c>
      <c r="S36" s="100"/>
      <c r="T36" s="12">
        <v>7.9160716399999984</v>
      </c>
      <c r="U36" s="13"/>
      <c r="V36" s="222"/>
      <c r="W36" s="13"/>
    </row>
    <row r="37" spans="1:23">
      <c r="A37" s="109" t="s">
        <v>50</v>
      </c>
      <c r="B37" s="10"/>
      <c r="C37" s="14">
        <v>1049.7220236875601</v>
      </c>
      <c r="D37" s="100"/>
      <c r="E37" s="14">
        <v>1079.3117440999999</v>
      </c>
      <c r="F37" s="14">
        <v>1118.58611793</v>
      </c>
      <c r="G37" s="14">
        <v>1143.18830153</v>
      </c>
      <c r="H37" s="14">
        <v>1133.70376827</v>
      </c>
      <c r="I37" s="100"/>
      <c r="J37" s="14">
        <v>1167.6682966100002</v>
      </c>
      <c r="K37" s="14">
        <v>1183.26061637</v>
      </c>
      <c r="L37" s="14">
        <v>1177.7778370799999</v>
      </c>
      <c r="M37" s="14">
        <v>1173.3811915599999</v>
      </c>
      <c r="N37" s="100"/>
      <c r="O37" s="14">
        <v>1200.7130403799999</v>
      </c>
      <c r="P37" s="14">
        <v>1227.7396275999999</v>
      </c>
      <c r="Q37" s="14">
        <v>1217.92427045</v>
      </c>
      <c r="R37" s="14">
        <v>1200.3344744400001</v>
      </c>
      <c r="S37" s="100"/>
      <c r="T37" s="14">
        <v>1183.63681458</v>
      </c>
      <c r="U37" s="14"/>
      <c r="V37" s="14"/>
      <c r="W37" s="14"/>
    </row>
    <row r="38" spans="1:23">
      <c r="B38" s="11"/>
      <c r="C38" s="100"/>
      <c r="D38" s="100"/>
      <c r="E38" s="100"/>
      <c r="F38" s="100"/>
      <c r="G38" s="100"/>
      <c r="H38" s="100"/>
      <c r="I38" s="100"/>
      <c r="J38" s="100"/>
      <c r="K38" s="100"/>
      <c r="L38" s="100"/>
      <c r="M38" s="100"/>
      <c r="N38" s="100"/>
      <c r="O38" s="100"/>
      <c r="P38" s="100"/>
      <c r="Q38" s="100"/>
      <c r="R38" s="100"/>
      <c r="S38" s="100"/>
      <c r="T38" s="100"/>
      <c r="U38" s="100"/>
      <c r="V38" s="100"/>
      <c r="W38" s="100"/>
    </row>
    <row r="39" spans="1:23">
      <c r="A39" s="101" t="s">
        <v>31</v>
      </c>
      <c r="B39" s="1"/>
      <c r="C39" s="162">
        <v>2022</v>
      </c>
      <c r="D39" s="100"/>
      <c r="E39" s="331" t="s">
        <v>32</v>
      </c>
      <c r="F39" s="331"/>
      <c r="G39" s="331"/>
      <c r="H39" s="331"/>
      <c r="I39" s="100"/>
      <c r="J39" s="331" t="s">
        <v>86</v>
      </c>
      <c r="K39" s="331"/>
      <c r="L39" s="331"/>
      <c r="M39" s="331"/>
      <c r="N39" s="100"/>
      <c r="O39" s="331" t="s">
        <v>87</v>
      </c>
      <c r="P39" s="331"/>
      <c r="Q39" s="331"/>
      <c r="R39" s="331"/>
      <c r="S39" s="100"/>
      <c r="T39" s="331" t="s">
        <v>282</v>
      </c>
      <c r="U39" s="331"/>
      <c r="V39" s="331"/>
      <c r="W39" s="331"/>
    </row>
    <row r="40" spans="1:23">
      <c r="A40" s="4" t="s">
        <v>51</v>
      </c>
      <c r="B40" s="5"/>
      <c r="C40" s="162" t="s">
        <v>37</v>
      </c>
      <c r="D40" s="100"/>
      <c r="E40" s="7" t="s">
        <v>38</v>
      </c>
      <c r="F40" s="96" t="s">
        <v>39</v>
      </c>
      <c r="G40" s="144" t="s">
        <v>40</v>
      </c>
      <c r="H40" s="144" t="s">
        <v>37</v>
      </c>
      <c r="I40" s="100"/>
      <c r="J40" s="7" t="s">
        <v>38</v>
      </c>
      <c r="K40" s="96" t="s">
        <v>39</v>
      </c>
      <c r="L40" s="144" t="s">
        <v>40</v>
      </c>
      <c r="M40" s="144" t="s">
        <v>37</v>
      </c>
      <c r="N40" s="100"/>
      <c r="O40" s="7" t="s">
        <v>38</v>
      </c>
      <c r="P40" s="96" t="s">
        <v>39</v>
      </c>
      <c r="Q40" s="144" t="s">
        <v>40</v>
      </c>
      <c r="R40" s="144" t="s">
        <v>37</v>
      </c>
      <c r="S40" s="100"/>
      <c r="T40" s="7" t="s">
        <v>38</v>
      </c>
      <c r="U40" s="96" t="s">
        <v>39</v>
      </c>
      <c r="V40" s="144" t="s">
        <v>40</v>
      </c>
      <c r="W40" s="144" t="s">
        <v>37</v>
      </c>
    </row>
    <row r="41" spans="1:23">
      <c r="A41" s="99" t="s">
        <v>44</v>
      </c>
      <c r="B41" s="10"/>
      <c r="C41" s="15">
        <v>0.76286010084123757</v>
      </c>
      <c r="D41" s="100"/>
      <c r="E41" s="15">
        <v>0.78125056119270297</v>
      </c>
      <c r="F41" s="15">
        <v>0.80067390493580848</v>
      </c>
      <c r="G41" s="15">
        <v>0.81241639820579248</v>
      </c>
      <c r="H41" s="15">
        <v>0.82064984968668153</v>
      </c>
      <c r="I41" s="100"/>
      <c r="J41" s="15">
        <v>0.83295959399919728</v>
      </c>
      <c r="K41" s="15">
        <v>0.84438701127831406</v>
      </c>
      <c r="L41" s="15">
        <v>0.84982597521234715</v>
      </c>
      <c r="M41" s="15">
        <v>0.8582148879011644</v>
      </c>
      <c r="N41" s="100"/>
      <c r="O41" s="15">
        <v>0.86820459240626069</v>
      </c>
      <c r="P41" s="15">
        <v>0.8791696547825919</v>
      </c>
      <c r="Q41" s="15">
        <v>0.88381078387762579</v>
      </c>
      <c r="R41" s="15">
        <v>0.88692648497551385</v>
      </c>
      <c r="S41" s="100"/>
      <c r="T41" s="15">
        <v>0.89074937171848168</v>
      </c>
      <c r="U41" s="15"/>
      <c r="V41" s="15"/>
      <c r="W41" s="15"/>
    </row>
    <row r="42" spans="1:23">
      <c r="A42" s="134" t="s">
        <v>45</v>
      </c>
      <c r="B42" s="11"/>
      <c r="C42" s="16">
        <v>0.4389599629773116</v>
      </c>
      <c r="D42" s="100"/>
      <c r="E42" s="16">
        <v>0.43258867561876646</v>
      </c>
      <c r="F42" s="16">
        <v>0.43327583763231481</v>
      </c>
      <c r="G42" s="16">
        <v>0.4428650771202054</v>
      </c>
      <c r="H42" s="16">
        <v>0.45605916986496597</v>
      </c>
      <c r="I42" s="100"/>
      <c r="J42" s="16">
        <v>0.45820808666581547</v>
      </c>
      <c r="K42" s="16">
        <v>0.4674932388580636</v>
      </c>
      <c r="L42" s="16">
        <v>0.48153908207009061</v>
      </c>
      <c r="M42" s="16">
        <v>0.49192430284535077</v>
      </c>
      <c r="N42" s="100"/>
      <c r="O42" s="16">
        <v>0.49471323184930938</v>
      </c>
      <c r="P42" s="16">
        <v>0.49970305529624987</v>
      </c>
      <c r="Q42" s="16">
        <v>0.50810870459240554</v>
      </c>
      <c r="R42" s="16">
        <v>0.51301554626870871</v>
      </c>
      <c r="S42" s="100"/>
      <c r="T42" s="16">
        <v>0.52388675511924865</v>
      </c>
      <c r="U42" s="16"/>
      <c r="V42" s="16"/>
      <c r="W42" s="16"/>
    </row>
    <row r="43" spans="1:23">
      <c r="A43" s="134" t="s">
        <v>46</v>
      </c>
      <c r="B43" s="11"/>
      <c r="C43" s="16">
        <v>0.32390013786392591</v>
      </c>
      <c r="D43" s="100"/>
      <c r="E43" s="16">
        <v>0.34866188557393651</v>
      </c>
      <c r="F43" s="16">
        <v>0.36739806730349378</v>
      </c>
      <c r="G43" s="16">
        <v>0.36955132108558714</v>
      </c>
      <c r="H43" s="16">
        <v>0.36459067982171561</v>
      </c>
      <c r="I43" s="100"/>
      <c r="J43" s="16">
        <v>0.37475150733338186</v>
      </c>
      <c r="K43" s="16">
        <v>0.37689377242025046</v>
      </c>
      <c r="L43" s="16">
        <v>0.36828689314225654</v>
      </c>
      <c r="M43" s="16">
        <v>0.36629058505581358</v>
      </c>
      <c r="N43" s="100"/>
      <c r="O43" s="16">
        <v>0.37349136055695148</v>
      </c>
      <c r="P43" s="16">
        <v>0.37946659948634215</v>
      </c>
      <c r="Q43" s="16">
        <v>0.37570207928522031</v>
      </c>
      <c r="R43" s="16">
        <v>0.37391093870680508</v>
      </c>
      <c r="S43" s="100"/>
      <c r="T43" s="16">
        <v>0.36686261659923303</v>
      </c>
      <c r="U43" s="16"/>
      <c r="V43" s="16"/>
      <c r="W43" s="16"/>
    </row>
    <row r="44" spans="1:23">
      <c r="A44" s="109" t="s">
        <v>47</v>
      </c>
      <c r="B44" s="10"/>
      <c r="C44" s="15">
        <v>0.23713989915876241</v>
      </c>
      <c r="D44" s="100"/>
      <c r="E44" s="15">
        <v>0.21874943880729708</v>
      </c>
      <c r="F44" s="15">
        <v>0.19932609506419141</v>
      </c>
      <c r="G44" s="15">
        <v>0.18758360179420755</v>
      </c>
      <c r="H44" s="15">
        <v>0.17935015031331841</v>
      </c>
      <c r="I44" s="100"/>
      <c r="J44" s="15">
        <v>0.16704040600080258</v>
      </c>
      <c r="K44" s="15">
        <v>0.15561298872168597</v>
      </c>
      <c r="L44" s="15">
        <v>0.15017402478765277</v>
      </c>
      <c r="M44" s="15">
        <v>0.14178511209883568</v>
      </c>
      <c r="N44" s="100"/>
      <c r="O44" s="15">
        <v>0.13179540759373926</v>
      </c>
      <c r="P44" s="15">
        <v>0.12083034521740804</v>
      </c>
      <c r="Q44" s="15">
        <v>0.11618921612237422</v>
      </c>
      <c r="R44" s="15">
        <v>0.11307351502448612</v>
      </c>
      <c r="S44" s="100"/>
      <c r="T44" s="15">
        <v>0.10925062828151832</v>
      </c>
      <c r="U44" s="15"/>
      <c r="V44" s="15"/>
      <c r="W44" s="15"/>
    </row>
    <row r="45" spans="1:23">
      <c r="A45" s="134" t="s">
        <v>48</v>
      </c>
      <c r="B45" s="11"/>
      <c r="C45" s="16">
        <v>0.2001464234406439</v>
      </c>
      <c r="D45" s="100"/>
      <c r="E45" s="16">
        <v>0.18457018127428343</v>
      </c>
      <c r="F45" s="16">
        <v>0.17059312982815106</v>
      </c>
      <c r="G45" s="16">
        <v>0.16059288981027262</v>
      </c>
      <c r="H45" s="16">
        <v>0.15657507542810312</v>
      </c>
      <c r="I45" s="100"/>
      <c r="J45" s="16">
        <v>0.14598226194449215</v>
      </c>
      <c r="K45" s="16">
        <v>0.13826748417598056</v>
      </c>
      <c r="L45" s="16">
        <v>0.13382880890404605</v>
      </c>
      <c r="M45" s="16">
        <v>0.12884808680033208</v>
      </c>
      <c r="N45" s="100"/>
      <c r="O45" s="16">
        <v>0.11993007124702051</v>
      </c>
      <c r="P45" s="16">
        <v>0.1124454982282108</v>
      </c>
      <c r="Q45" s="16">
        <v>0.1085212356850114</v>
      </c>
      <c r="R45" s="16">
        <v>0.10592358818096698</v>
      </c>
      <c r="S45" s="100"/>
      <c r="T45" s="16">
        <v>0.10256270548079932</v>
      </c>
      <c r="U45" s="16"/>
      <c r="V45" s="16"/>
      <c r="W45" s="16"/>
    </row>
    <row r="46" spans="1:23">
      <c r="A46" s="134" t="s">
        <v>49</v>
      </c>
      <c r="B46" s="11"/>
      <c r="C46" s="16">
        <v>3.6993475718118535E-2</v>
      </c>
      <c r="D46" s="100"/>
      <c r="E46" s="16">
        <v>3.4179257533013631E-2</v>
      </c>
      <c r="F46" s="16">
        <v>2.8732965236040325E-2</v>
      </c>
      <c r="G46" s="16">
        <v>2.6990711983934941E-2</v>
      </c>
      <c r="H46" s="16">
        <v>2.2775074885215279E-2</v>
      </c>
      <c r="I46" s="100"/>
      <c r="J46" s="16">
        <v>2.1058144056310429E-2</v>
      </c>
      <c r="K46" s="16">
        <v>1.7345504545705392E-2</v>
      </c>
      <c r="L46" s="16">
        <v>1.6345215883606736E-2</v>
      </c>
      <c r="M46" s="16">
        <v>1.2937025298503586E-2</v>
      </c>
      <c r="N46" s="100"/>
      <c r="O46" s="16">
        <v>1.1865336346718759E-2</v>
      </c>
      <c r="P46" s="16">
        <v>8.3848469891972394E-3</v>
      </c>
      <c r="Q46" s="16">
        <v>7.6679804373628339E-3</v>
      </c>
      <c r="R46" s="16">
        <v>7.1499268435191426E-3</v>
      </c>
      <c r="S46" s="100"/>
      <c r="T46" s="16">
        <v>6.6879228007190082E-3</v>
      </c>
      <c r="U46" s="16"/>
      <c r="V46" s="16"/>
      <c r="W46" s="16"/>
    </row>
    <row r="47" spans="1:23">
      <c r="A47" s="109" t="s">
        <v>50</v>
      </c>
      <c r="B47" s="10"/>
      <c r="C47" s="15">
        <v>1</v>
      </c>
      <c r="D47" s="100"/>
      <c r="E47" s="15">
        <v>1</v>
      </c>
      <c r="F47" s="15">
        <v>1</v>
      </c>
      <c r="G47" s="15">
        <v>1</v>
      </c>
      <c r="H47" s="15">
        <v>1</v>
      </c>
      <c r="I47" s="100"/>
      <c r="J47" s="15">
        <v>1</v>
      </c>
      <c r="K47" s="15">
        <v>1</v>
      </c>
      <c r="L47" s="15">
        <v>1</v>
      </c>
      <c r="M47" s="15">
        <v>1</v>
      </c>
      <c r="N47" s="100"/>
      <c r="O47" s="15">
        <v>1</v>
      </c>
      <c r="P47" s="15">
        <v>1</v>
      </c>
      <c r="Q47" s="15">
        <v>1</v>
      </c>
      <c r="R47" s="15">
        <v>1</v>
      </c>
      <c r="S47" s="100"/>
      <c r="T47" s="15">
        <v>1</v>
      </c>
      <c r="U47" s="15"/>
      <c r="V47" s="15"/>
      <c r="W47" s="15"/>
    </row>
    <row r="48" spans="1:23">
      <c r="D48" s="100"/>
      <c r="I48" s="100"/>
      <c r="N48" s="100"/>
      <c r="S48" s="100"/>
    </row>
    <row r="49" spans="1:23">
      <c r="D49" s="100"/>
      <c r="I49" s="100"/>
      <c r="N49" s="100"/>
      <c r="S49" s="100"/>
    </row>
    <row r="50" spans="1:23">
      <c r="A50" s="99" t="s">
        <v>89</v>
      </c>
      <c r="D50" s="100"/>
      <c r="I50" s="100"/>
      <c r="N50" s="100"/>
      <c r="S50" s="100"/>
    </row>
    <row r="51" spans="1:23">
      <c r="A51" s="101" t="s">
        <v>31</v>
      </c>
      <c r="B51" s="1"/>
      <c r="C51" s="162">
        <v>2022</v>
      </c>
      <c r="D51" s="100"/>
      <c r="E51" s="331" t="s">
        <v>32</v>
      </c>
      <c r="F51" s="331"/>
      <c r="G51" s="331"/>
      <c r="H51" s="331"/>
      <c r="I51" s="100"/>
      <c r="J51" s="331" t="s">
        <v>86</v>
      </c>
      <c r="K51" s="331"/>
      <c r="L51" s="331"/>
      <c r="M51" s="331"/>
      <c r="N51" s="100"/>
      <c r="O51" s="331" t="s">
        <v>87</v>
      </c>
      <c r="P51" s="331"/>
      <c r="Q51" s="331"/>
      <c r="R51" s="331"/>
      <c r="S51" s="100"/>
      <c r="T51" s="331" t="s">
        <v>282</v>
      </c>
      <c r="U51" s="331"/>
      <c r="V51" s="331"/>
      <c r="W51" s="331"/>
    </row>
    <row r="52" spans="1:23">
      <c r="A52" s="4" t="s">
        <v>36</v>
      </c>
      <c r="B52" s="5"/>
      <c r="C52" s="162" t="s">
        <v>37</v>
      </c>
      <c r="D52" s="100"/>
      <c r="E52" s="7" t="s">
        <v>38</v>
      </c>
      <c r="F52" s="96" t="s">
        <v>39</v>
      </c>
      <c r="G52" s="144" t="s">
        <v>40</v>
      </c>
      <c r="H52" s="144" t="s">
        <v>37</v>
      </c>
      <c r="I52" s="100"/>
      <c r="J52" s="7" t="s">
        <v>38</v>
      </c>
      <c r="K52" s="96" t="s">
        <v>39</v>
      </c>
      <c r="L52" s="144" t="s">
        <v>40</v>
      </c>
      <c r="M52" s="144" t="s">
        <v>37</v>
      </c>
      <c r="N52" s="100"/>
      <c r="O52" s="7" t="s">
        <v>38</v>
      </c>
      <c r="P52" s="96" t="s">
        <v>39</v>
      </c>
      <c r="Q52" s="144" t="s">
        <v>40</v>
      </c>
      <c r="R52" s="144" t="s">
        <v>37</v>
      </c>
      <c r="S52" s="100"/>
      <c r="T52" s="7" t="s">
        <v>38</v>
      </c>
      <c r="U52" s="96" t="s">
        <v>39</v>
      </c>
      <c r="V52" s="144" t="s">
        <v>40</v>
      </c>
      <c r="W52" s="144" t="s">
        <v>37</v>
      </c>
    </row>
    <row r="53" spans="1:23">
      <c r="A53" s="99" t="s">
        <v>44</v>
      </c>
      <c r="B53" s="10"/>
      <c r="C53" s="313">
        <v>241.309696806266</v>
      </c>
      <c r="D53" s="100"/>
      <c r="E53" s="313">
        <v>253.01235917735599</v>
      </c>
      <c r="F53" s="313">
        <v>261.66850610475603</v>
      </c>
      <c r="G53" s="221">
        <v>267.44984760255602</v>
      </c>
      <c r="H53" s="313">
        <v>266.531092056376</v>
      </c>
      <c r="I53" s="100"/>
      <c r="J53" s="313">
        <v>276.119723052886</v>
      </c>
      <c r="K53" s="313">
        <v>280.015047598374</v>
      </c>
      <c r="L53" s="221">
        <v>279.14010519337398</v>
      </c>
      <c r="M53" s="313">
        <v>280.044854056004</v>
      </c>
      <c r="N53" s="100"/>
      <c r="O53" s="313">
        <v>291.06171505585598</v>
      </c>
      <c r="P53" s="313">
        <v>294.64793251455603</v>
      </c>
      <c r="Q53" s="221">
        <v>297.26925705985599</v>
      </c>
      <c r="R53" s="313">
        <v>307.15520954520605</v>
      </c>
      <c r="S53" s="100"/>
      <c r="T53" s="313">
        <v>319.352215539356</v>
      </c>
      <c r="U53" s="313"/>
      <c r="V53" s="221"/>
      <c r="W53" s="313"/>
    </row>
    <row r="54" spans="1:23">
      <c r="A54" s="134" t="s">
        <v>45</v>
      </c>
      <c r="B54" s="11"/>
      <c r="C54" s="13">
        <v>145.58327068</v>
      </c>
      <c r="D54" s="100"/>
      <c r="E54" s="12">
        <v>150.091857436</v>
      </c>
      <c r="F54" s="13">
        <v>154.66124151400001</v>
      </c>
      <c r="G54" s="222">
        <v>157.96857645</v>
      </c>
      <c r="H54" s="13">
        <v>161.145525488</v>
      </c>
      <c r="I54" s="100"/>
      <c r="J54" s="12">
        <v>167.31974168400001</v>
      </c>
      <c r="K54" s="13">
        <v>172.77640484399998</v>
      </c>
      <c r="L54" s="222">
        <v>176.67198923000001</v>
      </c>
      <c r="M54" s="13">
        <v>179.73933642299997</v>
      </c>
      <c r="N54" s="100"/>
      <c r="O54" s="12">
        <v>186.71354971400001</v>
      </c>
      <c r="P54" s="13">
        <v>193.32368747500004</v>
      </c>
      <c r="Q54" s="222">
        <v>197.77752891200001</v>
      </c>
      <c r="R54" s="13">
        <v>203.274491431</v>
      </c>
      <c r="S54" s="100"/>
      <c r="T54" s="12">
        <v>209.058247239</v>
      </c>
      <c r="U54" s="13"/>
      <c r="V54" s="222"/>
      <c r="W54" s="13"/>
    </row>
    <row r="55" spans="1:23">
      <c r="A55" s="134" t="s">
        <v>46</v>
      </c>
      <c r="B55" s="11"/>
      <c r="C55" s="13">
        <v>95.726426126266006</v>
      </c>
      <c r="D55" s="100"/>
      <c r="E55" s="12">
        <v>102.92050174135599</v>
      </c>
      <c r="F55" s="13">
        <v>107.00726459075602</v>
      </c>
      <c r="G55" s="222">
        <v>109.48127115255599</v>
      </c>
      <c r="H55" s="13">
        <v>105.38556656837599</v>
      </c>
      <c r="I55" s="100"/>
      <c r="J55" s="12">
        <v>108.79998136888599</v>
      </c>
      <c r="K55" s="13">
        <v>107.23864275437401</v>
      </c>
      <c r="L55" s="222">
        <v>102.468115963374</v>
      </c>
      <c r="M55" s="13">
        <v>100.30551763300403</v>
      </c>
      <c r="N55" s="100"/>
      <c r="O55" s="12">
        <v>104.348165341856</v>
      </c>
      <c r="P55" s="13">
        <v>101.32424503955599</v>
      </c>
      <c r="Q55" s="222">
        <v>99.491728147855994</v>
      </c>
      <c r="R55" s="13">
        <v>103.88071811420602</v>
      </c>
      <c r="S55" s="100"/>
      <c r="T55" s="12">
        <v>110.293968300356</v>
      </c>
      <c r="U55" s="13"/>
      <c r="V55" s="222"/>
      <c r="W55" s="13"/>
    </row>
    <row r="56" spans="1:23">
      <c r="A56" s="109" t="s">
        <v>47</v>
      </c>
      <c r="B56" s="10"/>
      <c r="C56" s="14">
        <v>19.439715778139</v>
      </c>
      <c r="D56" s="100"/>
      <c r="E56" s="14">
        <v>17.241398311618997</v>
      </c>
      <c r="F56" s="14">
        <v>19.475016319809999</v>
      </c>
      <c r="G56" s="223">
        <v>17.505099717121002</v>
      </c>
      <c r="H56" s="14">
        <v>16.467993987939</v>
      </c>
      <c r="I56" s="100"/>
      <c r="J56" s="14">
        <v>19.978784250145999</v>
      </c>
      <c r="K56" s="14">
        <v>13.422283077618999</v>
      </c>
      <c r="L56" s="223">
        <v>12.604139005413</v>
      </c>
      <c r="M56" s="14">
        <v>15.179322407299999</v>
      </c>
      <c r="N56" s="100"/>
      <c r="O56" s="14">
        <v>16.147437966913998</v>
      </c>
      <c r="P56" s="14">
        <v>12.3044994087</v>
      </c>
      <c r="Q56" s="223">
        <v>13.807286901099999</v>
      </c>
      <c r="R56" s="14">
        <v>15.067107602299997</v>
      </c>
      <c r="S56" s="100"/>
      <c r="T56" s="14">
        <v>16.849045616599998</v>
      </c>
      <c r="U56" s="14"/>
      <c r="V56" s="223"/>
      <c r="W56" s="14"/>
    </row>
    <row r="57" spans="1:23">
      <c r="A57" s="134" t="s">
        <v>48</v>
      </c>
      <c r="B57" s="11"/>
      <c r="C57" s="13">
        <v>7.3989843650000005</v>
      </c>
      <c r="D57" s="100"/>
      <c r="E57" s="12">
        <v>6.9876860059999997</v>
      </c>
      <c r="F57" s="13">
        <v>6.6064956819999994</v>
      </c>
      <c r="G57" s="222">
        <v>6.2437802310000006</v>
      </c>
      <c r="H57" s="13">
        <v>6.0091999510000003</v>
      </c>
      <c r="I57" s="100"/>
      <c r="J57" s="12">
        <v>5.6931973789999999</v>
      </c>
      <c r="K57" s="13">
        <v>5.4231085270000001</v>
      </c>
      <c r="L57" s="222">
        <v>5.201620642</v>
      </c>
      <c r="M57" s="13">
        <v>4.9464546619999998</v>
      </c>
      <c r="N57" s="100"/>
      <c r="O57" s="12">
        <v>4.6775807760000001</v>
      </c>
      <c r="P57" s="13">
        <v>4.4515188950000004</v>
      </c>
      <c r="Q57" s="222">
        <v>4.2155486820000005</v>
      </c>
      <c r="R57" s="13">
        <v>3.855339769</v>
      </c>
      <c r="S57" s="100"/>
      <c r="T57" s="12">
        <v>3.6242811440000002</v>
      </c>
      <c r="U57" s="13"/>
      <c r="V57" s="222"/>
      <c r="W57" s="13"/>
    </row>
    <row r="58" spans="1:23">
      <c r="A58" s="134" t="s">
        <v>49</v>
      </c>
      <c r="B58" s="11"/>
      <c r="C58" s="13">
        <v>12.040731413139</v>
      </c>
      <c r="D58" s="100"/>
      <c r="E58" s="12">
        <v>10.253712305618999</v>
      </c>
      <c r="F58" s="13">
        <v>12.868520637810001</v>
      </c>
      <c r="G58" s="222">
        <v>11.261319486121002</v>
      </c>
      <c r="H58" s="13">
        <v>10.458794036939</v>
      </c>
      <c r="I58" s="100"/>
      <c r="J58" s="12">
        <v>14.285586871145998</v>
      </c>
      <c r="K58" s="13">
        <v>7.9991745506189993</v>
      </c>
      <c r="L58" s="222">
        <v>7.4025183634129998</v>
      </c>
      <c r="M58" s="13">
        <v>10.2328677453</v>
      </c>
      <c r="N58" s="100"/>
      <c r="O58" s="12">
        <v>11.469857190913999</v>
      </c>
      <c r="P58" s="13">
        <v>7.8529805137000004</v>
      </c>
      <c r="Q58" s="222">
        <v>9.591738219099998</v>
      </c>
      <c r="R58" s="13">
        <v>11.211767833299996</v>
      </c>
      <c r="S58" s="100"/>
      <c r="T58" s="12">
        <v>13.224764472599999</v>
      </c>
      <c r="U58" s="13"/>
      <c r="V58" s="222"/>
      <c r="W58" s="13"/>
    </row>
    <row r="59" spans="1:23">
      <c r="A59" s="109" t="s">
        <v>50</v>
      </c>
      <c r="B59" s="10"/>
      <c r="C59" s="14">
        <v>260.74941258440498</v>
      </c>
      <c r="D59" s="100"/>
      <c r="E59" s="14">
        <v>270.253757488975</v>
      </c>
      <c r="F59" s="14">
        <v>281.14352242456602</v>
      </c>
      <c r="G59" s="14">
        <v>284.95494731967705</v>
      </c>
      <c r="H59" s="14">
        <v>282.99908604431499</v>
      </c>
      <c r="I59" s="100"/>
      <c r="J59" s="14">
        <v>296.09850730303202</v>
      </c>
      <c r="K59" s="14">
        <v>293.437330675993</v>
      </c>
      <c r="L59" s="14">
        <v>291.74424419878699</v>
      </c>
      <c r="M59" s="14">
        <v>295.22417646330399</v>
      </c>
      <c r="N59" s="100"/>
      <c r="O59" s="14">
        <v>307.20915302277001</v>
      </c>
      <c r="P59" s="14">
        <v>306.95243192325603</v>
      </c>
      <c r="Q59" s="14">
        <v>311.07654396095597</v>
      </c>
      <c r="R59" s="14">
        <v>322.22231714750603</v>
      </c>
      <c r="S59" s="100"/>
      <c r="T59" s="14">
        <v>336.20126115595599</v>
      </c>
      <c r="U59" s="14"/>
      <c r="V59" s="14"/>
      <c r="W59" s="14"/>
    </row>
    <row r="60" spans="1:23">
      <c r="B60" s="11"/>
      <c r="C60" s="100"/>
      <c r="D60" s="100"/>
      <c r="E60" s="100"/>
      <c r="F60" s="100"/>
      <c r="G60" s="100"/>
      <c r="H60" s="100"/>
      <c r="I60" s="100"/>
      <c r="J60" s="100"/>
      <c r="K60" s="100"/>
      <c r="L60" s="100"/>
      <c r="M60" s="100"/>
      <c r="N60" s="100"/>
      <c r="O60" s="100"/>
      <c r="P60" s="100"/>
      <c r="Q60" s="100"/>
      <c r="R60" s="100"/>
      <c r="S60" s="100"/>
      <c r="T60" s="100"/>
      <c r="U60" s="100"/>
      <c r="V60" s="100"/>
      <c r="W60" s="100"/>
    </row>
    <row r="61" spans="1:23">
      <c r="A61" s="101" t="s">
        <v>31</v>
      </c>
      <c r="B61" s="1"/>
      <c r="C61" s="162">
        <v>2022</v>
      </c>
      <c r="D61" s="100"/>
      <c r="E61" s="331" t="s">
        <v>32</v>
      </c>
      <c r="F61" s="331"/>
      <c r="G61" s="331"/>
      <c r="H61" s="331"/>
      <c r="I61" s="100"/>
      <c r="J61" s="331" t="s">
        <v>86</v>
      </c>
      <c r="K61" s="331"/>
      <c r="L61" s="331"/>
      <c r="M61" s="331"/>
      <c r="N61" s="100"/>
      <c r="O61" s="331" t="s">
        <v>87</v>
      </c>
      <c r="P61" s="331"/>
      <c r="Q61" s="331"/>
      <c r="R61" s="331"/>
      <c r="S61" s="100"/>
      <c r="T61" s="331" t="s">
        <v>282</v>
      </c>
      <c r="U61" s="331"/>
      <c r="V61" s="331"/>
      <c r="W61" s="331"/>
    </row>
    <row r="62" spans="1:23">
      <c r="A62" s="4" t="s">
        <v>51</v>
      </c>
      <c r="B62" s="5"/>
      <c r="C62" s="162" t="s">
        <v>37</v>
      </c>
      <c r="D62" s="100"/>
      <c r="E62" s="7" t="s">
        <v>38</v>
      </c>
      <c r="F62" s="96" t="s">
        <v>39</v>
      </c>
      <c r="G62" s="144" t="s">
        <v>40</v>
      </c>
      <c r="H62" s="144" t="s">
        <v>37</v>
      </c>
      <c r="I62" s="100"/>
      <c r="J62" s="7" t="s">
        <v>38</v>
      </c>
      <c r="K62" s="96" t="s">
        <v>39</v>
      </c>
      <c r="L62" s="144" t="s">
        <v>40</v>
      </c>
      <c r="M62" s="144" t="s">
        <v>37</v>
      </c>
      <c r="N62" s="100"/>
      <c r="O62" s="7" t="s">
        <v>38</v>
      </c>
      <c r="P62" s="96" t="s">
        <v>39</v>
      </c>
      <c r="Q62" s="144" t="s">
        <v>40</v>
      </c>
      <c r="R62" s="144" t="s">
        <v>37</v>
      </c>
      <c r="S62" s="100"/>
      <c r="T62" s="7" t="s">
        <v>38</v>
      </c>
      <c r="U62" s="96" t="s">
        <v>39</v>
      </c>
      <c r="V62" s="144" t="s">
        <v>40</v>
      </c>
      <c r="W62" s="144" t="s">
        <v>37</v>
      </c>
    </row>
    <row r="63" spans="1:23">
      <c r="A63" s="99" t="s">
        <v>44</v>
      </c>
      <c r="B63" s="10"/>
      <c r="C63" s="15">
        <v>0.92544675140218657</v>
      </c>
      <c r="D63" s="100"/>
      <c r="E63" s="15">
        <v>0.93620292841877562</v>
      </c>
      <c r="F63" s="15">
        <v>0.93072927253717774</v>
      </c>
      <c r="G63" s="15">
        <v>0.93856888647915659</v>
      </c>
      <c r="H63" s="15">
        <v>0.94180902059393834</v>
      </c>
      <c r="I63" s="100"/>
      <c r="J63" s="15">
        <v>0.9325265620819243</v>
      </c>
      <c r="K63" s="15">
        <v>0.95425843383083531</v>
      </c>
      <c r="L63" s="15">
        <v>0.95679730018315334</v>
      </c>
      <c r="M63" s="15">
        <v>0.94858374205953022</v>
      </c>
      <c r="N63" s="100"/>
      <c r="O63" s="15">
        <v>0.94743829144401437</v>
      </c>
      <c r="P63" s="15">
        <v>0.95991398624339175</v>
      </c>
      <c r="Q63" s="15">
        <v>0.95561450334605436</v>
      </c>
      <c r="R63" s="15">
        <v>0.95324002466470192</v>
      </c>
      <c r="S63" s="100"/>
      <c r="T63" s="15">
        <v>0.94988404993286413</v>
      </c>
      <c r="U63" s="15"/>
      <c r="V63" s="15"/>
      <c r="W63" s="15"/>
    </row>
    <row r="64" spans="1:23">
      <c r="A64" s="134" t="s">
        <v>45</v>
      </c>
      <c r="B64" s="11"/>
      <c r="C64" s="16">
        <v>0.55832636107233602</v>
      </c>
      <c r="D64" s="100"/>
      <c r="E64" s="16">
        <v>0.55537380434802275</v>
      </c>
      <c r="F64" s="16">
        <v>0.55011490280910658</v>
      </c>
      <c r="G64" s="16">
        <v>0.55436334036616242</v>
      </c>
      <c r="H64" s="16">
        <v>0.56942065693726707</v>
      </c>
      <c r="I64" s="100"/>
      <c r="J64" s="16">
        <v>0.56508134136847321</v>
      </c>
      <c r="K64" s="16">
        <v>0.58880171941986437</v>
      </c>
      <c r="L64" s="16">
        <v>0.60557146453802968</v>
      </c>
      <c r="M64" s="16">
        <v>0.60882322910075537</v>
      </c>
      <c r="N64" s="100"/>
      <c r="O64" s="16">
        <v>0.60777339436940869</v>
      </c>
      <c r="P64" s="16">
        <v>0.62981643853968439</v>
      </c>
      <c r="Q64" s="16">
        <v>0.6357841269344422</v>
      </c>
      <c r="R64" s="16">
        <v>0.63085168411207715</v>
      </c>
      <c r="S64" s="100"/>
      <c r="T64" s="16">
        <v>0.62182469667186258</v>
      </c>
      <c r="U64" s="16"/>
      <c r="V64" s="16"/>
      <c r="W64" s="16"/>
    </row>
    <row r="65" spans="1:23">
      <c r="A65" s="134" t="s">
        <v>46</v>
      </c>
      <c r="B65" s="11"/>
      <c r="C65" s="16">
        <v>0.36712039032985055</v>
      </c>
      <c r="D65" s="100"/>
      <c r="E65" s="16">
        <v>0.38082912407075276</v>
      </c>
      <c r="F65" s="16">
        <v>0.38061436972807111</v>
      </c>
      <c r="G65" s="16">
        <v>0.38420554611299412</v>
      </c>
      <c r="H65" s="16">
        <v>0.37238836365667133</v>
      </c>
      <c r="I65" s="100"/>
      <c r="J65" s="16">
        <v>0.36744522071345104</v>
      </c>
      <c r="K65" s="16">
        <v>0.36545671441097094</v>
      </c>
      <c r="L65" s="16">
        <v>0.35122583564512372</v>
      </c>
      <c r="M65" s="16">
        <v>0.33976051295877485</v>
      </c>
      <c r="N65" s="100"/>
      <c r="O65" s="16">
        <v>0.33966489707460579</v>
      </c>
      <c r="P65" s="16">
        <v>0.33009754770370736</v>
      </c>
      <c r="Q65" s="16">
        <v>0.31983037641161227</v>
      </c>
      <c r="R65" s="16">
        <v>0.32238834055262472</v>
      </c>
      <c r="S65" s="100"/>
      <c r="T65" s="16">
        <v>0.32805935326100155</v>
      </c>
      <c r="U65" s="16"/>
      <c r="V65" s="16"/>
      <c r="W65" s="16"/>
    </row>
    <row r="66" spans="1:23">
      <c r="A66" s="109" t="s">
        <v>47</v>
      </c>
      <c r="B66" s="10"/>
      <c r="C66" s="15">
        <v>7.4553248597813565E-2</v>
      </c>
      <c r="D66" s="100"/>
      <c r="E66" s="15">
        <v>6.3797071581224399E-2</v>
      </c>
      <c r="F66" s="15">
        <v>6.9270727462822354E-2</v>
      </c>
      <c r="G66" s="15">
        <v>6.1431113520843295E-2</v>
      </c>
      <c r="H66" s="15">
        <v>5.8190979406061639E-2</v>
      </c>
      <c r="I66" s="100"/>
      <c r="J66" s="15">
        <v>6.7473437918075641E-2</v>
      </c>
      <c r="K66" s="15">
        <v>4.5741566169164707E-2</v>
      </c>
      <c r="L66" s="15">
        <v>4.320269981684665E-2</v>
      </c>
      <c r="M66" s="15">
        <v>5.1416257940469758E-2</v>
      </c>
      <c r="N66" s="100"/>
      <c r="O66" s="15">
        <v>5.2561708555985527E-2</v>
      </c>
      <c r="P66" s="15">
        <v>4.0086013756608252E-2</v>
      </c>
      <c r="Q66" s="15">
        <v>4.4385496653945686E-2</v>
      </c>
      <c r="R66" s="15">
        <v>4.6759975335298139E-2</v>
      </c>
      <c r="S66" s="100"/>
      <c r="T66" s="15">
        <v>5.0115950067135873E-2</v>
      </c>
      <c r="U66" s="15"/>
      <c r="V66" s="15"/>
      <c r="W66" s="15"/>
    </row>
    <row r="67" spans="1:23">
      <c r="A67" s="134" t="s">
        <v>48</v>
      </c>
      <c r="B67" s="11"/>
      <c r="C67" s="16">
        <v>2.8375842889406082E-2</v>
      </c>
      <c r="D67" s="100"/>
      <c r="E67" s="16">
        <v>2.5856017954847724E-2</v>
      </c>
      <c r="F67" s="16">
        <v>2.3498658710063635E-2</v>
      </c>
      <c r="G67" s="16">
        <v>2.1911464565643805E-2</v>
      </c>
      <c r="H67" s="16">
        <v>2.1233990664051176E-2</v>
      </c>
      <c r="I67" s="100"/>
      <c r="J67" s="16">
        <v>1.9227376155508576E-2</v>
      </c>
      <c r="K67" s="16">
        <v>1.8481317678656493E-2</v>
      </c>
      <c r="L67" s="16">
        <v>1.782938565346897E-2</v>
      </c>
      <c r="M67" s="16">
        <v>1.6754910526830917E-2</v>
      </c>
      <c r="N67" s="100"/>
      <c r="O67" s="16">
        <v>1.522604626188759E-2</v>
      </c>
      <c r="P67" s="16">
        <v>1.4502308605631002E-2</v>
      </c>
      <c r="Q67" s="16">
        <v>1.3551483594112146E-2</v>
      </c>
      <c r="R67" s="16">
        <v>1.1964844034173814E-2</v>
      </c>
      <c r="S67" s="100"/>
      <c r="T67" s="16">
        <v>1.0780093838847262E-2</v>
      </c>
      <c r="U67" s="16"/>
      <c r="V67" s="16"/>
      <c r="W67" s="16"/>
    </row>
    <row r="68" spans="1:23">
      <c r="A68" s="134" t="s">
        <v>49</v>
      </c>
      <c r="B68" s="11"/>
      <c r="C68" s="16">
        <v>4.6177405708407476E-2</v>
      </c>
      <c r="D68" s="100"/>
      <c r="E68" s="16">
        <v>3.7941053626376682E-2</v>
      </c>
      <c r="F68" s="16">
        <v>4.5772068752758729E-2</v>
      </c>
      <c r="G68" s="16">
        <v>3.9519648955199493E-2</v>
      </c>
      <c r="H68" s="16">
        <v>3.6956988742010463E-2</v>
      </c>
      <c r="I68" s="100"/>
      <c r="J68" s="16">
        <v>4.8246061762567065E-2</v>
      </c>
      <c r="K68" s="16">
        <v>2.7260248490508218E-2</v>
      </c>
      <c r="L68" s="16">
        <v>2.5373314163377684E-2</v>
      </c>
      <c r="M68" s="16">
        <v>3.4661347413638847E-2</v>
      </c>
      <c r="N68" s="100"/>
      <c r="O68" s="16">
        <v>3.7335662294097939E-2</v>
      </c>
      <c r="P68" s="16">
        <v>2.5583705150977253E-2</v>
      </c>
      <c r="Q68" s="16">
        <v>3.0834013059833538E-2</v>
      </c>
      <c r="R68" s="16">
        <v>3.4795131301124327E-2</v>
      </c>
      <c r="S68" s="100"/>
      <c r="T68" s="16">
        <v>3.9335856228288613E-2</v>
      </c>
      <c r="U68" s="16"/>
      <c r="V68" s="16"/>
      <c r="W68" s="16"/>
    </row>
    <row r="69" spans="1:23">
      <c r="A69" s="109" t="s">
        <v>50</v>
      </c>
      <c r="B69" s="10"/>
      <c r="C69" s="15">
        <v>1</v>
      </c>
      <c r="D69" s="100"/>
      <c r="E69" s="15">
        <v>1</v>
      </c>
      <c r="F69" s="15">
        <v>1</v>
      </c>
      <c r="G69" s="15">
        <v>1</v>
      </c>
      <c r="H69" s="15">
        <v>1</v>
      </c>
      <c r="I69" s="100"/>
      <c r="J69" s="15">
        <v>1</v>
      </c>
      <c r="K69" s="15">
        <v>1</v>
      </c>
      <c r="L69" s="15">
        <v>1</v>
      </c>
      <c r="M69" s="15">
        <v>1</v>
      </c>
      <c r="N69" s="100"/>
      <c r="O69" s="15">
        <v>1</v>
      </c>
      <c r="P69" s="15">
        <v>1</v>
      </c>
      <c r="Q69" s="15">
        <v>1</v>
      </c>
      <c r="R69" s="15">
        <v>1</v>
      </c>
      <c r="S69" s="100"/>
      <c r="T69" s="15">
        <v>1</v>
      </c>
      <c r="U69" s="15"/>
      <c r="V69" s="15"/>
      <c r="W69" s="15"/>
    </row>
    <row r="70" spans="1:23">
      <c r="D70" s="100"/>
      <c r="I70" s="100"/>
      <c r="N70" s="100"/>
      <c r="S70" s="100"/>
    </row>
    <row r="71" spans="1:23">
      <c r="D71" s="100"/>
      <c r="I71" s="100"/>
      <c r="N71" s="100"/>
      <c r="S71" s="100"/>
    </row>
    <row r="72" spans="1:23">
      <c r="A72" s="99" t="s">
        <v>90</v>
      </c>
      <c r="D72" s="100"/>
      <c r="I72" s="100"/>
      <c r="N72" s="100"/>
      <c r="S72" s="100"/>
    </row>
    <row r="73" spans="1:23">
      <c r="A73" s="101" t="s">
        <v>31</v>
      </c>
      <c r="B73" s="1"/>
      <c r="C73" s="162">
        <v>2022</v>
      </c>
      <c r="D73" s="100"/>
      <c r="E73" s="331" t="s">
        <v>32</v>
      </c>
      <c r="F73" s="331"/>
      <c r="G73" s="331"/>
      <c r="H73" s="331"/>
      <c r="I73" s="100"/>
      <c r="J73" s="331" t="s">
        <v>86</v>
      </c>
      <c r="K73" s="331"/>
      <c r="L73" s="331"/>
      <c r="M73" s="331"/>
      <c r="N73" s="100"/>
      <c r="O73" s="331" t="s">
        <v>87</v>
      </c>
      <c r="P73" s="331"/>
      <c r="Q73" s="331"/>
      <c r="R73" s="331"/>
      <c r="S73" s="100"/>
      <c r="T73" s="331" t="s">
        <v>282</v>
      </c>
      <c r="U73" s="331"/>
      <c r="V73" s="331"/>
      <c r="W73" s="331"/>
    </row>
    <row r="74" spans="1:23">
      <c r="A74" s="4" t="s">
        <v>36</v>
      </c>
      <c r="B74" s="5"/>
      <c r="C74" s="162" t="s">
        <v>37</v>
      </c>
      <c r="D74" s="100"/>
      <c r="E74" s="7" t="s">
        <v>38</v>
      </c>
      <c r="F74" s="96" t="s">
        <v>39</v>
      </c>
      <c r="G74" s="144" t="s">
        <v>40</v>
      </c>
      <c r="H74" s="144" t="s">
        <v>37</v>
      </c>
      <c r="I74" s="100"/>
      <c r="J74" s="7" t="s">
        <v>38</v>
      </c>
      <c r="K74" s="96" t="s">
        <v>39</v>
      </c>
      <c r="L74" s="144" t="s">
        <v>40</v>
      </c>
      <c r="M74" s="144" t="s">
        <v>37</v>
      </c>
      <c r="N74" s="100"/>
      <c r="O74" s="7" t="s">
        <v>38</v>
      </c>
      <c r="P74" s="96" t="s">
        <v>39</v>
      </c>
      <c r="Q74" s="144" t="s">
        <v>40</v>
      </c>
      <c r="R74" s="144" t="s">
        <v>37</v>
      </c>
      <c r="S74" s="100"/>
      <c r="T74" s="7" t="s">
        <v>38</v>
      </c>
      <c r="U74" s="96" t="s">
        <v>39</v>
      </c>
      <c r="V74" s="144" t="s">
        <v>40</v>
      </c>
      <c r="W74" s="144" t="s">
        <v>37</v>
      </c>
    </row>
    <row r="75" spans="1:23">
      <c r="A75" s="99" t="s">
        <v>44</v>
      </c>
      <c r="B75" s="10"/>
      <c r="C75" s="313">
        <v>288.87622371497002</v>
      </c>
      <c r="D75" s="100"/>
      <c r="E75" s="313">
        <v>296.20366179428004</v>
      </c>
      <c r="F75" s="313">
        <v>301.84969076734001</v>
      </c>
      <c r="G75" s="221">
        <v>306.99388351555001</v>
      </c>
      <c r="H75" s="313">
        <v>312.14680800859992</v>
      </c>
      <c r="I75" s="100"/>
      <c r="J75" s="313">
        <v>319.69779079800003</v>
      </c>
      <c r="K75" s="313">
        <v>331.54498914981997</v>
      </c>
      <c r="L75" s="221">
        <v>333.98003410909996</v>
      </c>
      <c r="M75" s="313">
        <v>332.59957134093997</v>
      </c>
      <c r="N75" s="100"/>
      <c r="O75" s="313">
        <v>339.60586018622996</v>
      </c>
      <c r="P75" s="313">
        <v>352.07376694067</v>
      </c>
      <c r="Q75" s="221">
        <v>362.29810270940004</v>
      </c>
      <c r="R75" s="313">
        <v>372.2628305499</v>
      </c>
      <c r="S75" s="100"/>
      <c r="T75" s="313">
        <v>380.07240623795002</v>
      </c>
      <c r="U75" s="313"/>
      <c r="V75" s="221"/>
      <c r="W75" s="313"/>
    </row>
    <row r="76" spans="1:23">
      <c r="A76" s="134" t="s">
        <v>45</v>
      </c>
      <c r="B76" s="11"/>
      <c r="C76" s="13">
        <v>195.25283198899999</v>
      </c>
      <c r="D76" s="100"/>
      <c r="E76" s="12">
        <v>201.794276497</v>
      </c>
      <c r="F76" s="13">
        <v>210.00034620702002</v>
      </c>
      <c r="G76" s="222">
        <v>217.61107683573002</v>
      </c>
      <c r="H76" s="13">
        <v>224.09957766469998</v>
      </c>
      <c r="I76" s="100"/>
      <c r="J76" s="12">
        <v>232.31352504473003</v>
      </c>
      <c r="K76" s="13">
        <v>242.79595260861998</v>
      </c>
      <c r="L76" s="222">
        <v>250.27774607682997</v>
      </c>
      <c r="M76" s="13">
        <v>253.45224904173998</v>
      </c>
      <c r="N76" s="100"/>
      <c r="O76" s="12">
        <v>260.58572458593</v>
      </c>
      <c r="P76" s="13">
        <v>269.63741605257002</v>
      </c>
      <c r="Q76" s="222">
        <v>278.27585840170002</v>
      </c>
      <c r="R76" s="13">
        <v>282.59510730199997</v>
      </c>
      <c r="S76" s="100"/>
      <c r="T76" s="12">
        <v>291.56814969700002</v>
      </c>
      <c r="U76" s="13"/>
      <c r="V76" s="222"/>
      <c r="W76" s="13"/>
    </row>
    <row r="77" spans="1:23">
      <c r="A77" s="134" t="s">
        <v>46</v>
      </c>
      <c r="B77" s="11"/>
      <c r="C77" s="13">
        <v>93.623391725970023</v>
      </c>
      <c r="D77" s="100"/>
      <c r="E77" s="12">
        <v>94.409385297280011</v>
      </c>
      <c r="F77" s="13">
        <v>91.849344560320006</v>
      </c>
      <c r="G77" s="222">
        <v>89.382806679820007</v>
      </c>
      <c r="H77" s="13">
        <v>88.047230343899969</v>
      </c>
      <c r="I77" s="100"/>
      <c r="J77" s="12">
        <v>87.384265753269986</v>
      </c>
      <c r="K77" s="13">
        <v>88.749036541199999</v>
      </c>
      <c r="L77" s="222">
        <v>83.70228803226999</v>
      </c>
      <c r="M77" s="13">
        <v>79.147322299199999</v>
      </c>
      <c r="N77" s="100"/>
      <c r="O77" s="12">
        <v>79.020135600299994</v>
      </c>
      <c r="P77" s="13">
        <v>82.436350888099994</v>
      </c>
      <c r="Q77" s="222">
        <v>84.022244307699992</v>
      </c>
      <c r="R77" s="13">
        <v>89.667723247900014</v>
      </c>
      <c r="S77" s="100"/>
      <c r="T77" s="12">
        <v>88.50425654095001</v>
      </c>
      <c r="U77" s="13"/>
      <c r="V77" s="222"/>
      <c r="W77" s="13"/>
    </row>
    <row r="78" spans="1:23">
      <c r="A78" s="109" t="s">
        <v>47</v>
      </c>
      <c r="B78" s="10"/>
      <c r="C78" s="14">
        <v>30.638482695799993</v>
      </c>
      <c r="D78" s="100"/>
      <c r="E78" s="14">
        <v>27.984146162000002</v>
      </c>
      <c r="F78" s="14">
        <v>25.330368718050003</v>
      </c>
      <c r="G78" s="223">
        <v>23.317240041199998</v>
      </c>
      <c r="H78" s="14">
        <v>21.378721739</v>
      </c>
      <c r="I78" s="100"/>
      <c r="J78" s="14">
        <v>15.805960400999998</v>
      </c>
      <c r="K78" s="14">
        <v>15.2329739457</v>
      </c>
      <c r="L78" s="223">
        <v>13.889937577000001</v>
      </c>
      <c r="M78" s="14">
        <v>13.1676039674</v>
      </c>
      <c r="N78" s="100"/>
      <c r="O78" s="14">
        <v>13.19260891839</v>
      </c>
      <c r="P78" s="14">
        <v>11.943204378400001</v>
      </c>
      <c r="Q78" s="223">
        <v>10.797301595700002</v>
      </c>
      <c r="R78" s="14">
        <v>11.450222606400001</v>
      </c>
      <c r="S78" s="100"/>
      <c r="T78" s="14">
        <v>12.162948543500001</v>
      </c>
      <c r="U78" s="14"/>
      <c r="V78" s="223"/>
      <c r="W78" s="14"/>
    </row>
    <row r="79" spans="1:23">
      <c r="A79" s="134" t="s">
        <v>48</v>
      </c>
      <c r="B79" s="11"/>
      <c r="C79" s="13">
        <v>11.129802983999999</v>
      </c>
      <c r="D79" s="100"/>
      <c r="E79" s="12">
        <v>10.460732717000001</v>
      </c>
      <c r="F79" s="13">
        <v>9.8250662890000005</v>
      </c>
      <c r="G79" s="222">
        <v>9.2603467789999989</v>
      </c>
      <c r="H79" s="13">
        <v>8.6940318380000008</v>
      </c>
      <c r="I79" s="100"/>
      <c r="J79" s="12">
        <v>8.1757053069999994</v>
      </c>
      <c r="K79" s="13">
        <v>7.8467941489999999</v>
      </c>
      <c r="L79" s="222">
        <v>7.2819604770000002</v>
      </c>
      <c r="M79" s="13">
        <v>6.8655667919999992</v>
      </c>
      <c r="N79" s="100"/>
      <c r="O79" s="12">
        <v>6.4552968360000005</v>
      </c>
      <c r="P79" s="13">
        <v>6.1136972540000007</v>
      </c>
      <c r="Q79" s="222">
        <v>5.4803530520000008</v>
      </c>
      <c r="R79" s="13">
        <v>5.0890560120000004</v>
      </c>
      <c r="S79" s="100"/>
      <c r="T79" s="12">
        <v>4.6331681539999998</v>
      </c>
      <c r="U79" s="13"/>
      <c r="V79" s="222"/>
      <c r="W79" s="13"/>
    </row>
    <row r="80" spans="1:23">
      <c r="A80" s="134" t="s">
        <v>49</v>
      </c>
      <c r="B80" s="11"/>
      <c r="C80" s="13">
        <v>19.508679711799996</v>
      </c>
      <c r="D80" s="100"/>
      <c r="E80" s="12">
        <v>17.523413444999999</v>
      </c>
      <c r="F80" s="13">
        <v>15.505302429050001</v>
      </c>
      <c r="G80" s="222">
        <v>14.056893262199999</v>
      </c>
      <c r="H80" s="13">
        <v>12.684689901</v>
      </c>
      <c r="I80" s="100"/>
      <c r="J80" s="12">
        <v>7.6302550939999989</v>
      </c>
      <c r="K80" s="13">
        <v>7.3861797967000005</v>
      </c>
      <c r="L80" s="222">
        <v>6.6079771000000003</v>
      </c>
      <c r="M80" s="13">
        <v>6.3020371754000006</v>
      </c>
      <c r="N80" s="100"/>
      <c r="O80" s="12">
        <v>6.737312082389999</v>
      </c>
      <c r="P80" s="13">
        <v>5.8295071243999992</v>
      </c>
      <c r="Q80" s="222">
        <v>5.3169485437000006</v>
      </c>
      <c r="R80" s="13">
        <v>6.3611665944000002</v>
      </c>
      <c r="S80" s="100"/>
      <c r="T80" s="12">
        <v>7.5297803895000008</v>
      </c>
      <c r="U80" s="13"/>
      <c r="V80" s="222"/>
      <c r="W80" s="13"/>
    </row>
    <row r="81" spans="1:23">
      <c r="A81" s="109" t="s">
        <v>50</v>
      </c>
      <c r="B81" s="10"/>
      <c r="C81" s="14">
        <v>319.51470641077003</v>
      </c>
      <c r="D81" s="100"/>
      <c r="E81" s="14">
        <v>324.18780795628004</v>
      </c>
      <c r="F81" s="14">
        <v>327.18005948539002</v>
      </c>
      <c r="G81" s="14">
        <v>330.31112355675003</v>
      </c>
      <c r="H81" s="14">
        <v>333.52552974759993</v>
      </c>
      <c r="I81" s="100"/>
      <c r="J81" s="14">
        <v>335.50375119900002</v>
      </c>
      <c r="K81" s="14">
        <v>346.77796309551997</v>
      </c>
      <c r="L81" s="14">
        <v>347.86997168609997</v>
      </c>
      <c r="M81" s="14">
        <v>345.76717530833997</v>
      </c>
      <c r="N81" s="100"/>
      <c r="O81" s="14">
        <v>352.79846910461998</v>
      </c>
      <c r="P81" s="14">
        <v>364.01697131907002</v>
      </c>
      <c r="Q81" s="14">
        <v>373.09540430510003</v>
      </c>
      <c r="R81" s="14">
        <v>383.71305315630002</v>
      </c>
      <c r="S81" s="100"/>
      <c r="T81" s="14">
        <v>392.23535478145004</v>
      </c>
      <c r="U81" s="14"/>
      <c r="V81" s="14"/>
      <c r="W81" s="14"/>
    </row>
    <row r="82" spans="1:23">
      <c r="B82" s="11"/>
      <c r="C82" s="100"/>
      <c r="D82" s="100"/>
      <c r="E82" s="100"/>
      <c r="F82" s="100"/>
      <c r="G82" s="100"/>
      <c r="H82" s="100"/>
      <c r="I82" s="100"/>
      <c r="J82" s="100"/>
      <c r="K82" s="100"/>
      <c r="L82" s="100"/>
      <c r="M82" s="100"/>
      <c r="N82" s="100"/>
      <c r="O82" s="100"/>
      <c r="P82" s="100"/>
      <c r="Q82" s="100"/>
      <c r="R82" s="100"/>
      <c r="S82" s="100"/>
      <c r="T82" s="100"/>
      <c r="U82" s="100"/>
      <c r="V82" s="100"/>
      <c r="W82" s="100"/>
    </row>
    <row r="83" spans="1:23">
      <c r="A83" s="101" t="s">
        <v>31</v>
      </c>
      <c r="B83" s="1"/>
      <c r="C83" s="162">
        <v>2022</v>
      </c>
      <c r="D83" s="100"/>
      <c r="E83" s="331" t="s">
        <v>32</v>
      </c>
      <c r="F83" s="331"/>
      <c r="G83" s="331"/>
      <c r="H83" s="331"/>
      <c r="I83" s="100"/>
      <c r="J83" s="331" t="s">
        <v>86</v>
      </c>
      <c r="K83" s="331"/>
      <c r="L83" s="331"/>
      <c r="M83" s="331"/>
      <c r="N83" s="100"/>
      <c r="O83" s="331" t="s">
        <v>87</v>
      </c>
      <c r="P83" s="331"/>
      <c r="Q83" s="331"/>
      <c r="R83" s="331"/>
      <c r="S83" s="100"/>
      <c r="T83" s="331" t="s">
        <v>282</v>
      </c>
      <c r="U83" s="331"/>
      <c r="V83" s="331"/>
      <c r="W83" s="331"/>
    </row>
    <row r="84" spans="1:23">
      <c r="A84" s="4" t="s">
        <v>51</v>
      </c>
      <c r="B84" s="5"/>
      <c r="C84" s="162" t="s">
        <v>37</v>
      </c>
      <c r="D84" s="100"/>
      <c r="E84" s="7" t="s">
        <v>38</v>
      </c>
      <c r="F84" s="96" t="s">
        <v>39</v>
      </c>
      <c r="G84" s="144" t="s">
        <v>40</v>
      </c>
      <c r="H84" s="144" t="s">
        <v>37</v>
      </c>
      <c r="I84" s="100"/>
      <c r="J84" s="7" t="s">
        <v>38</v>
      </c>
      <c r="K84" s="96" t="s">
        <v>39</v>
      </c>
      <c r="L84" s="144" t="s">
        <v>40</v>
      </c>
      <c r="M84" s="144" t="s">
        <v>37</v>
      </c>
      <c r="N84" s="100"/>
      <c r="O84" s="7" t="s">
        <v>38</v>
      </c>
      <c r="P84" s="96" t="s">
        <v>39</v>
      </c>
      <c r="Q84" s="144" t="s">
        <v>40</v>
      </c>
      <c r="R84" s="144" t="s">
        <v>37</v>
      </c>
      <c r="S84" s="100"/>
      <c r="T84" s="7" t="s">
        <v>38</v>
      </c>
      <c r="U84" s="96" t="s">
        <v>39</v>
      </c>
      <c r="V84" s="144" t="s">
        <v>40</v>
      </c>
      <c r="W84" s="144" t="s">
        <v>37</v>
      </c>
    </row>
    <row r="85" spans="1:23">
      <c r="A85" s="99" t="s">
        <v>44</v>
      </c>
      <c r="B85" s="10"/>
      <c r="C85" s="15">
        <v>0.90410931928619587</v>
      </c>
      <c r="D85" s="100"/>
      <c r="E85" s="15">
        <v>0.91367921471687807</v>
      </c>
      <c r="F85" s="15">
        <v>0.9225797294679533</v>
      </c>
      <c r="G85" s="15">
        <v>0.92940825065131683</v>
      </c>
      <c r="H85" s="15">
        <v>0.9359007936958269</v>
      </c>
      <c r="I85" s="100"/>
      <c r="J85" s="15">
        <v>0.95288887130318589</v>
      </c>
      <c r="K85" s="15">
        <v>0.95607283170556001</v>
      </c>
      <c r="L85" s="15">
        <v>0.96007146719311098</v>
      </c>
      <c r="M85" s="15">
        <v>0.96191771542322457</v>
      </c>
      <c r="N85" s="100"/>
      <c r="O85" s="15">
        <v>0.96260582152787677</v>
      </c>
      <c r="P85" s="15">
        <v>0.96719052868573119</v>
      </c>
      <c r="Q85" s="15">
        <v>0.97106021282730548</v>
      </c>
      <c r="R85" s="15">
        <v>0.97015941336315203</v>
      </c>
      <c r="S85" s="100"/>
      <c r="T85" s="15">
        <v>0.96899068787341436</v>
      </c>
      <c r="U85" s="15"/>
      <c r="V85" s="15"/>
      <c r="W85" s="15"/>
    </row>
    <row r="86" spans="1:23">
      <c r="A86" s="134" t="s">
        <v>45</v>
      </c>
      <c r="B86" s="11"/>
      <c r="C86" s="16">
        <v>0.61109184670198491</v>
      </c>
      <c r="D86" s="100"/>
      <c r="E86" s="16">
        <v>0.6224610288990694</v>
      </c>
      <c r="F86" s="16">
        <v>0.64184946520677988</v>
      </c>
      <c r="G86" s="16">
        <v>0.65880638378907863</v>
      </c>
      <c r="H86" s="16">
        <v>0.67191131615708832</v>
      </c>
      <c r="I86" s="100"/>
      <c r="J86" s="16">
        <v>0.69243197494664088</v>
      </c>
      <c r="K86" s="16">
        <v>0.70014815947731335</v>
      </c>
      <c r="L86" s="16">
        <v>0.71945774699596021</v>
      </c>
      <c r="M86" s="16">
        <v>0.73301419897861153</v>
      </c>
      <c r="N86" s="100"/>
      <c r="O86" s="16">
        <v>0.73862487342215499</v>
      </c>
      <c r="P86" s="16">
        <v>0.74072759595657989</v>
      </c>
      <c r="Q86" s="16">
        <v>0.74585710569122687</v>
      </c>
      <c r="R86" s="16">
        <v>0.73647509506769082</v>
      </c>
      <c r="S86" s="100"/>
      <c r="T86" s="16">
        <v>0.74334999673718638</v>
      </c>
      <c r="U86" s="16"/>
      <c r="V86" s="16"/>
      <c r="W86" s="16"/>
    </row>
    <row r="87" spans="1:23">
      <c r="A87" s="134" t="s">
        <v>46</v>
      </c>
      <c r="B87" s="11"/>
      <c r="C87" s="16">
        <v>0.29301747258421096</v>
      </c>
      <c r="D87" s="100"/>
      <c r="E87" s="16">
        <v>0.29121818581780862</v>
      </c>
      <c r="F87" s="16">
        <v>0.28073026426117348</v>
      </c>
      <c r="G87" s="16">
        <v>0.27060186686223825</v>
      </c>
      <c r="H87" s="16">
        <v>0.26398947753873875</v>
      </c>
      <c r="I87" s="100"/>
      <c r="J87" s="16">
        <v>0.26045689635654495</v>
      </c>
      <c r="K87" s="16">
        <v>0.25592467222824677</v>
      </c>
      <c r="L87" s="16">
        <v>0.24061372019715069</v>
      </c>
      <c r="M87" s="16">
        <v>0.22890351644461304</v>
      </c>
      <c r="N87" s="100"/>
      <c r="O87" s="16">
        <v>0.22398094810572183</v>
      </c>
      <c r="P87" s="16">
        <v>0.22646293272915141</v>
      </c>
      <c r="Q87" s="16">
        <v>0.22520310713607858</v>
      </c>
      <c r="R87" s="16">
        <v>0.23368431829546113</v>
      </c>
      <c r="S87" s="100"/>
      <c r="T87" s="16">
        <v>0.22564069113622809</v>
      </c>
      <c r="U87" s="16"/>
      <c r="V87" s="16"/>
      <c r="W87" s="16"/>
    </row>
    <row r="88" spans="1:23">
      <c r="A88" s="109" t="s">
        <v>47</v>
      </c>
      <c r="B88" s="10"/>
      <c r="C88" s="15">
        <v>9.5890680713804063E-2</v>
      </c>
      <c r="D88" s="100"/>
      <c r="E88" s="15">
        <v>8.6320785283121884E-2</v>
      </c>
      <c r="F88" s="15">
        <v>7.7420270532046628E-2</v>
      </c>
      <c r="G88" s="15">
        <v>7.0591749348683119E-2</v>
      </c>
      <c r="H88" s="15">
        <v>6.4099206304173012E-2</v>
      </c>
      <c r="I88" s="100"/>
      <c r="J88" s="15">
        <v>4.7111128696814129E-2</v>
      </c>
      <c r="K88" s="15">
        <v>4.3927168294439975E-2</v>
      </c>
      <c r="L88" s="15">
        <v>3.9928532806889031E-2</v>
      </c>
      <c r="M88" s="15">
        <v>3.8082284576775427E-2</v>
      </c>
      <c r="N88" s="100"/>
      <c r="O88" s="15">
        <v>3.7394178472123195E-2</v>
      </c>
      <c r="P88" s="15">
        <v>3.2809471314268701E-2</v>
      </c>
      <c r="Q88" s="15">
        <v>2.8939787172694499E-2</v>
      </c>
      <c r="R88" s="15">
        <v>2.9840586636847917E-2</v>
      </c>
      <c r="S88" s="100"/>
      <c r="T88" s="15">
        <v>3.1009312126585541E-2</v>
      </c>
      <c r="U88" s="15"/>
      <c r="V88" s="15"/>
      <c r="W88" s="15"/>
    </row>
    <row r="89" spans="1:23">
      <c r="A89" s="134" t="s">
        <v>48</v>
      </c>
      <c r="B89" s="11"/>
      <c r="C89" s="16">
        <v>3.4833460747473254E-2</v>
      </c>
      <c r="D89" s="100"/>
      <c r="E89" s="16">
        <v>3.2267508093366468E-2</v>
      </c>
      <c r="F89" s="16">
        <v>3.0029538794184161E-2</v>
      </c>
      <c r="G89" s="16">
        <v>2.8035225333272795E-2</v>
      </c>
      <c r="H89" s="16">
        <v>2.6067065524427259E-2</v>
      </c>
      <c r="I89" s="100"/>
      <c r="J89" s="16">
        <v>2.4368446784222921E-2</v>
      </c>
      <c r="K89" s="16">
        <v>2.2627718552111691E-2</v>
      </c>
      <c r="L89" s="16">
        <v>2.0932995284717669E-2</v>
      </c>
      <c r="M89" s="16">
        <v>1.9856039792897021E-2</v>
      </c>
      <c r="N89" s="100"/>
      <c r="O89" s="16">
        <v>1.829740603008605E-2</v>
      </c>
      <c r="P89" s="16">
        <v>1.6795088514269273E-2</v>
      </c>
      <c r="Q89" s="16">
        <v>1.4688878471197741E-2</v>
      </c>
      <c r="R89" s="16">
        <v>1.3262660652638904E-2</v>
      </c>
      <c r="S89" s="100"/>
      <c r="T89" s="16">
        <v>1.1812214522532163E-2</v>
      </c>
      <c r="U89" s="16"/>
      <c r="V89" s="16"/>
      <c r="W89" s="16"/>
    </row>
    <row r="90" spans="1:23">
      <c r="A90" s="134" t="s">
        <v>49</v>
      </c>
      <c r="B90" s="11"/>
      <c r="C90" s="16">
        <v>6.105721996633081E-2</v>
      </c>
      <c r="D90" s="100"/>
      <c r="E90" s="16">
        <v>5.405327718975541E-2</v>
      </c>
      <c r="F90" s="16">
        <v>4.7390731737862464E-2</v>
      </c>
      <c r="G90" s="16">
        <v>4.2556524015410324E-2</v>
      </c>
      <c r="H90" s="16">
        <v>3.8032140779745753E-2</v>
      </c>
      <c r="I90" s="100"/>
      <c r="J90" s="16">
        <v>2.2742681912591208E-2</v>
      </c>
      <c r="K90" s="16">
        <v>2.1299449742328287E-2</v>
      </c>
      <c r="L90" s="16">
        <v>1.8995537522171358E-2</v>
      </c>
      <c r="M90" s="16">
        <v>1.8226244783878402E-2</v>
      </c>
      <c r="N90" s="100"/>
      <c r="O90" s="16">
        <v>1.9096772442037141E-2</v>
      </c>
      <c r="P90" s="16">
        <v>1.6014382799999425E-2</v>
      </c>
      <c r="Q90" s="16">
        <v>1.4250908701496756E-2</v>
      </c>
      <c r="R90" s="16">
        <v>1.6577925984209013E-2</v>
      </c>
      <c r="S90" s="100"/>
      <c r="T90" s="16">
        <v>1.9197097604053377E-2</v>
      </c>
      <c r="U90" s="16"/>
      <c r="V90" s="16"/>
      <c r="W90" s="16"/>
    </row>
    <row r="91" spans="1:23">
      <c r="A91" s="109" t="s">
        <v>50</v>
      </c>
      <c r="B91" s="10"/>
      <c r="C91" s="15">
        <v>1</v>
      </c>
      <c r="D91" s="100"/>
      <c r="E91" s="15">
        <v>1</v>
      </c>
      <c r="F91" s="15">
        <v>1</v>
      </c>
      <c r="G91" s="15">
        <v>1</v>
      </c>
      <c r="H91" s="15">
        <v>1</v>
      </c>
      <c r="I91" s="100"/>
      <c r="J91" s="15">
        <v>1</v>
      </c>
      <c r="K91" s="15">
        <v>1</v>
      </c>
      <c r="L91" s="15">
        <v>1</v>
      </c>
      <c r="M91" s="15">
        <v>1</v>
      </c>
      <c r="N91" s="100"/>
      <c r="O91" s="15">
        <v>1</v>
      </c>
      <c r="P91" s="15">
        <v>1</v>
      </c>
      <c r="Q91" s="15">
        <v>1</v>
      </c>
      <c r="R91" s="15">
        <v>1</v>
      </c>
      <c r="S91" s="100"/>
      <c r="T91" s="15">
        <v>1</v>
      </c>
      <c r="U91" s="15"/>
      <c r="V91" s="15"/>
      <c r="W91" s="15"/>
    </row>
    <row r="92" spans="1:23">
      <c r="D92" s="100"/>
      <c r="I92" s="100"/>
      <c r="N92" s="100"/>
      <c r="S92" s="100"/>
    </row>
    <row r="93" spans="1:23">
      <c r="D93" s="100"/>
      <c r="I93" s="100"/>
      <c r="N93" s="100"/>
      <c r="S93" s="100"/>
    </row>
    <row r="94" spans="1:23">
      <c r="A94" s="99" t="s">
        <v>91</v>
      </c>
      <c r="D94" s="100"/>
      <c r="I94" s="100"/>
      <c r="N94" s="100"/>
      <c r="S94" s="100"/>
    </row>
    <row r="95" spans="1:23">
      <c r="A95" s="101" t="s">
        <v>31</v>
      </c>
      <c r="B95" s="1"/>
      <c r="C95" s="162">
        <v>2022</v>
      </c>
      <c r="D95" s="100"/>
      <c r="E95" s="331" t="s">
        <v>32</v>
      </c>
      <c r="F95" s="331"/>
      <c r="G95" s="331"/>
      <c r="H95" s="331"/>
      <c r="I95" s="100"/>
      <c r="J95" s="331" t="s">
        <v>86</v>
      </c>
      <c r="K95" s="331"/>
      <c r="L95" s="331"/>
      <c r="M95" s="331"/>
      <c r="N95" s="100"/>
      <c r="O95" s="331" t="s">
        <v>87</v>
      </c>
      <c r="P95" s="331"/>
      <c r="Q95" s="331"/>
      <c r="R95" s="331"/>
      <c r="S95" s="100"/>
      <c r="T95" s="331" t="s">
        <v>282</v>
      </c>
      <c r="U95" s="331"/>
      <c r="V95" s="331"/>
      <c r="W95" s="331"/>
    </row>
    <row r="96" spans="1:23">
      <c r="A96" s="4" t="s">
        <v>36</v>
      </c>
      <c r="B96" s="5"/>
      <c r="C96" s="162" t="s">
        <v>37</v>
      </c>
      <c r="D96" s="100"/>
      <c r="E96" s="7" t="s">
        <v>38</v>
      </c>
      <c r="F96" s="96" t="s">
        <v>39</v>
      </c>
      <c r="G96" s="144" t="s">
        <v>40</v>
      </c>
      <c r="H96" s="144" t="s">
        <v>37</v>
      </c>
      <c r="I96" s="100"/>
      <c r="J96" s="7" t="s">
        <v>38</v>
      </c>
      <c r="K96" s="96" t="s">
        <v>39</v>
      </c>
      <c r="L96" s="144" t="s">
        <v>40</v>
      </c>
      <c r="M96" s="144" t="s">
        <v>37</v>
      </c>
      <c r="N96" s="100"/>
      <c r="O96" s="7" t="s">
        <v>38</v>
      </c>
      <c r="P96" s="96" t="s">
        <v>39</v>
      </c>
      <c r="Q96" s="144" t="s">
        <v>40</v>
      </c>
      <c r="R96" s="144" t="s">
        <v>37</v>
      </c>
      <c r="S96" s="100"/>
      <c r="T96" s="7" t="s">
        <v>38</v>
      </c>
      <c r="U96" s="96" t="s">
        <v>39</v>
      </c>
      <c r="V96" s="144" t="s">
        <v>40</v>
      </c>
      <c r="W96" s="144" t="s">
        <v>37</v>
      </c>
    </row>
    <row r="97" spans="1:23">
      <c r="A97" s="99" t="s">
        <v>44</v>
      </c>
      <c r="B97" s="10"/>
      <c r="C97" s="313">
        <v>479.01366594868193</v>
      </c>
      <c r="D97" s="100"/>
      <c r="E97" s="313">
        <v>471.12472730517902</v>
      </c>
      <c r="F97" s="313">
        <v>484.58089405266901</v>
      </c>
      <c r="G97" s="221">
        <v>506.77038200177293</v>
      </c>
      <c r="H97" s="313">
        <v>513.796526174007</v>
      </c>
      <c r="I97" s="100"/>
      <c r="J97" s="313">
        <v>498.41729142100598</v>
      </c>
      <c r="K97" s="313">
        <v>500.87409737757002</v>
      </c>
      <c r="L97" s="221">
        <v>499.82529326622</v>
      </c>
      <c r="M97" s="313">
        <v>482.61153064546994</v>
      </c>
      <c r="N97" s="100"/>
      <c r="O97" s="313">
        <v>463.65265532418994</v>
      </c>
      <c r="P97" s="313">
        <v>475.33843658222997</v>
      </c>
      <c r="Q97" s="221">
        <v>490.90772791011</v>
      </c>
      <c r="R97" s="313">
        <v>549.61015803280998</v>
      </c>
      <c r="S97" s="100"/>
      <c r="T97" s="313">
        <v>578.79499514406996</v>
      </c>
      <c r="U97" s="313"/>
      <c r="V97" s="221"/>
      <c r="W97" s="313"/>
    </row>
    <row r="98" spans="1:23">
      <c r="A98" s="134" t="s">
        <v>45</v>
      </c>
      <c r="B98" s="11"/>
      <c r="C98" s="13">
        <v>219.79783200400001</v>
      </c>
      <c r="D98" s="100"/>
      <c r="E98" s="12">
        <v>219.51098967300001</v>
      </c>
      <c r="F98" s="13">
        <v>226.90379736699995</v>
      </c>
      <c r="G98" s="222">
        <v>231.54324068599999</v>
      </c>
      <c r="H98" s="13">
        <v>237.195425758</v>
      </c>
      <c r="I98" s="100"/>
      <c r="J98" s="12">
        <v>241.36329549910002</v>
      </c>
      <c r="K98" s="13">
        <v>252.11476320748</v>
      </c>
      <c r="L98" s="222">
        <v>256.74029317549997</v>
      </c>
      <c r="M98" s="13">
        <v>262.33903814147993</v>
      </c>
      <c r="N98" s="100"/>
      <c r="O98" s="12">
        <v>264.58380381069998</v>
      </c>
      <c r="P98" s="13">
        <v>270.317490384</v>
      </c>
      <c r="Q98" s="222">
        <v>278.94710418543997</v>
      </c>
      <c r="R98" s="13">
        <v>302.14001243700005</v>
      </c>
      <c r="S98" s="100"/>
      <c r="T98" s="12">
        <v>320.01488381899998</v>
      </c>
      <c r="U98" s="13"/>
      <c r="V98" s="222"/>
      <c r="W98" s="13"/>
    </row>
    <row r="99" spans="1:23">
      <c r="A99" s="134" t="s">
        <v>46</v>
      </c>
      <c r="B99" s="11"/>
      <c r="C99" s="13">
        <v>259.21583394468195</v>
      </c>
      <c r="D99" s="100"/>
      <c r="E99" s="12">
        <v>251.61373763217898</v>
      </c>
      <c r="F99" s="13">
        <v>257.67709668566903</v>
      </c>
      <c r="G99" s="222">
        <v>275.22714131577294</v>
      </c>
      <c r="H99" s="13">
        <v>276.601100416007</v>
      </c>
      <c r="I99" s="100"/>
      <c r="J99" s="12">
        <v>257.05399592190599</v>
      </c>
      <c r="K99" s="13">
        <v>248.75933417009003</v>
      </c>
      <c r="L99" s="222">
        <v>243.08500009072003</v>
      </c>
      <c r="M99" s="13">
        <v>220.27249250399001</v>
      </c>
      <c r="N99" s="100"/>
      <c r="O99" s="12">
        <v>199.06885151348999</v>
      </c>
      <c r="P99" s="13">
        <v>205.02094619822998</v>
      </c>
      <c r="Q99" s="222">
        <v>211.96062372467003</v>
      </c>
      <c r="R99" s="13">
        <v>247.47014559580998</v>
      </c>
      <c r="S99" s="100"/>
      <c r="T99" s="12">
        <v>258.78011132506998</v>
      </c>
      <c r="U99" s="13"/>
      <c r="V99" s="222"/>
      <c r="W99" s="13"/>
    </row>
    <row r="100" spans="1:23">
      <c r="A100" s="109" t="s">
        <v>47</v>
      </c>
      <c r="B100" s="10"/>
      <c r="C100" s="14">
        <v>79.952974610379016</v>
      </c>
      <c r="D100" s="100"/>
      <c r="E100" s="14">
        <v>80.719488793620002</v>
      </c>
      <c r="F100" s="14">
        <v>78.711856560390004</v>
      </c>
      <c r="G100" s="223">
        <v>70.600397974141003</v>
      </c>
      <c r="H100" s="14">
        <v>64.025348065962987</v>
      </c>
      <c r="I100" s="100"/>
      <c r="J100" s="14">
        <v>60.312257760640001</v>
      </c>
      <c r="K100" s="14">
        <v>58.181479735309992</v>
      </c>
      <c r="L100" s="223">
        <v>53.839942510379998</v>
      </c>
      <c r="M100" s="14">
        <v>50.073336919500001</v>
      </c>
      <c r="N100" s="100"/>
      <c r="O100" s="14">
        <v>51.022027279780005</v>
      </c>
      <c r="P100" s="14">
        <v>45.979772807869992</v>
      </c>
      <c r="Q100" s="223">
        <v>44.23830242399</v>
      </c>
      <c r="R100" s="14">
        <v>40.643010797630005</v>
      </c>
      <c r="S100" s="100"/>
      <c r="T100" s="14">
        <v>41.560561905370001</v>
      </c>
      <c r="U100" s="14"/>
      <c r="V100" s="223"/>
      <c r="W100" s="14"/>
    </row>
    <row r="101" spans="1:23">
      <c r="A101" s="134" t="s">
        <v>48</v>
      </c>
      <c r="B101" s="11"/>
      <c r="C101" s="13">
        <v>56.239631249170003</v>
      </c>
      <c r="D101" s="100"/>
      <c r="E101" s="12">
        <v>54.337951279000009</v>
      </c>
      <c r="F101" s="13">
        <v>52.100040683640003</v>
      </c>
      <c r="G101" s="222">
        <v>50.079889441180008</v>
      </c>
      <c r="H101" s="13">
        <v>48.348394459679994</v>
      </c>
      <c r="I101" s="100"/>
      <c r="J101" s="12">
        <v>46.790635075101001</v>
      </c>
      <c r="K101" s="13">
        <v>45.216003924359995</v>
      </c>
      <c r="L101" s="222">
        <v>43.734963367279995</v>
      </c>
      <c r="M101" s="13">
        <v>42.001561057220002</v>
      </c>
      <c r="N101" s="100"/>
      <c r="O101" s="12">
        <v>40.485972442300003</v>
      </c>
      <c r="P101" s="13">
        <v>39.109041132179996</v>
      </c>
      <c r="Q101" s="222">
        <v>37.431681105060001</v>
      </c>
      <c r="R101" s="13">
        <v>35.727419894650005</v>
      </c>
      <c r="S101" s="100"/>
      <c r="T101" s="12">
        <v>34.372238282079998</v>
      </c>
      <c r="U101" s="13"/>
      <c r="V101" s="222"/>
      <c r="W101" s="13"/>
    </row>
    <row r="102" spans="1:23">
      <c r="A102" s="134" t="s">
        <v>49</v>
      </c>
      <c r="B102" s="11"/>
      <c r="C102" s="13">
        <v>23.713343361209006</v>
      </c>
      <c r="D102" s="100"/>
      <c r="E102" s="12">
        <v>26.38153751462</v>
      </c>
      <c r="F102" s="13">
        <v>26.611815876749993</v>
      </c>
      <c r="G102" s="222">
        <v>20.520508532960999</v>
      </c>
      <c r="H102" s="13">
        <v>15.676953606283</v>
      </c>
      <c r="I102" s="100"/>
      <c r="J102" s="12">
        <v>13.521622685539</v>
      </c>
      <c r="K102" s="13">
        <v>12.96547581095</v>
      </c>
      <c r="L102" s="222">
        <v>10.1049791431</v>
      </c>
      <c r="M102" s="13">
        <v>8.0717758622800009</v>
      </c>
      <c r="N102" s="100"/>
      <c r="O102" s="12">
        <v>10.53605483748</v>
      </c>
      <c r="P102" s="13">
        <v>6.8707316756899992</v>
      </c>
      <c r="Q102" s="222">
        <v>6.8066213189300004</v>
      </c>
      <c r="R102" s="13">
        <v>4.91559090298</v>
      </c>
      <c r="S102" s="100"/>
      <c r="T102" s="12">
        <v>7.1883236232900005</v>
      </c>
      <c r="U102" s="13"/>
      <c r="V102" s="222"/>
      <c r="W102" s="13"/>
    </row>
    <row r="103" spans="1:23">
      <c r="A103" s="109" t="s">
        <v>50</v>
      </c>
      <c r="B103" s="10"/>
      <c r="C103" s="14">
        <v>558.96664055906092</v>
      </c>
      <c r="D103" s="100"/>
      <c r="E103" s="14">
        <v>551.84421609879905</v>
      </c>
      <c r="F103" s="14">
        <v>563.29275061305907</v>
      </c>
      <c r="G103" s="14">
        <v>577.37077997591393</v>
      </c>
      <c r="H103" s="14">
        <v>577.82187423996993</v>
      </c>
      <c r="I103" s="100"/>
      <c r="J103" s="14">
        <v>558.72954918164601</v>
      </c>
      <c r="K103" s="14">
        <v>559.05557711287997</v>
      </c>
      <c r="L103" s="14">
        <v>553.66523577659996</v>
      </c>
      <c r="M103" s="14">
        <v>532.68486756496998</v>
      </c>
      <c r="N103" s="100"/>
      <c r="O103" s="14">
        <v>514.67468260396993</v>
      </c>
      <c r="P103" s="14">
        <v>521.31820939009992</v>
      </c>
      <c r="Q103" s="14">
        <v>535.14603033410003</v>
      </c>
      <c r="R103" s="14">
        <v>590.25316883044002</v>
      </c>
      <c r="S103" s="100"/>
      <c r="T103" s="14">
        <v>620.35555704943999</v>
      </c>
      <c r="U103" s="14"/>
      <c r="V103" s="14"/>
      <c r="W103" s="14"/>
    </row>
    <row r="104" spans="1:23">
      <c r="B104" s="11"/>
      <c r="C104" s="100"/>
      <c r="D104" s="100"/>
      <c r="E104" s="100"/>
      <c r="F104" s="100"/>
      <c r="G104" s="100"/>
      <c r="H104" s="100"/>
      <c r="I104" s="100"/>
      <c r="J104" s="100"/>
      <c r="K104" s="100"/>
      <c r="L104" s="100"/>
      <c r="M104" s="100"/>
      <c r="N104" s="100"/>
      <c r="O104" s="100"/>
      <c r="P104" s="100"/>
      <c r="Q104" s="100"/>
      <c r="R104" s="100"/>
      <c r="S104" s="100"/>
      <c r="T104" s="100"/>
      <c r="U104" s="100"/>
      <c r="V104" s="100"/>
      <c r="W104" s="100"/>
    </row>
    <row r="105" spans="1:23">
      <c r="A105" s="101" t="s">
        <v>31</v>
      </c>
      <c r="B105" s="1"/>
      <c r="C105" s="162">
        <v>2022</v>
      </c>
      <c r="D105" s="100"/>
      <c r="E105" s="331" t="s">
        <v>32</v>
      </c>
      <c r="F105" s="331"/>
      <c r="G105" s="331"/>
      <c r="H105" s="331"/>
      <c r="I105" s="100"/>
      <c r="J105" s="331" t="s">
        <v>86</v>
      </c>
      <c r="K105" s="331"/>
      <c r="L105" s="331"/>
      <c r="M105" s="331"/>
      <c r="N105" s="100"/>
      <c r="O105" s="331" t="s">
        <v>87</v>
      </c>
      <c r="P105" s="331"/>
      <c r="Q105" s="331"/>
      <c r="R105" s="331"/>
      <c r="S105" s="100"/>
      <c r="T105" s="331" t="s">
        <v>282</v>
      </c>
      <c r="U105" s="331"/>
      <c r="V105" s="331"/>
      <c r="W105" s="331"/>
    </row>
    <row r="106" spans="1:23">
      <c r="A106" s="4" t="s">
        <v>51</v>
      </c>
      <c r="B106" s="5"/>
      <c r="C106" s="162" t="s">
        <v>37</v>
      </c>
      <c r="D106" s="100"/>
      <c r="E106" s="7" t="s">
        <v>38</v>
      </c>
      <c r="F106" s="96" t="s">
        <v>39</v>
      </c>
      <c r="G106" s="144" t="s">
        <v>40</v>
      </c>
      <c r="H106" s="144" t="s">
        <v>37</v>
      </c>
      <c r="I106" s="100"/>
      <c r="J106" s="7" t="s">
        <v>38</v>
      </c>
      <c r="K106" s="96" t="s">
        <v>39</v>
      </c>
      <c r="L106" s="144" t="s">
        <v>40</v>
      </c>
      <c r="M106" s="144" t="s">
        <v>37</v>
      </c>
      <c r="N106" s="100"/>
      <c r="O106" s="7" t="s">
        <v>38</v>
      </c>
      <c r="P106" s="96" t="s">
        <v>39</v>
      </c>
      <c r="Q106" s="144" t="s">
        <v>40</v>
      </c>
      <c r="R106" s="144" t="s">
        <v>37</v>
      </c>
      <c r="S106" s="100"/>
      <c r="T106" s="7" t="s">
        <v>38</v>
      </c>
      <c r="U106" s="96" t="s">
        <v>39</v>
      </c>
      <c r="V106" s="144" t="s">
        <v>40</v>
      </c>
      <c r="W106" s="144" t="s">
        <v>37</v>
      </c>
    </row>
    <row r="107" spans="1:23">
      <c r="A107" s="99" t="s">
        <v>44</v>
      </c>
      <c r="B107" s="10"/>
      <c r="C107" s="15">
        <v>0.85696288685419131</v>
      </c>
      <c r="D107" s="100"/>
      <c r="E107" s="15">
        <v>0.85372776149715324</v>
      </c>
      <c r="F107" s="15">
        <v>0.86026474426535027</v>
      </c>
      <c r="G107" s="15">
        <v>0.87772086772890334</v>
      </c>
      <c r="H107" s="15">
        <v>0.88919535427734053</v>
      </c>
      <c r="I107" s="100"/>
      <c r="J107" s="15">
        <v>0.89205464817642532</v>
      </c>
      <c r="K107" s="15">
        <v>0.89592898789101527</v>
      </c>
      <c r="L107" s="15">
        <v>0.90275722759645327</v>
      </c>
      <c r="M107" s="15">
        <v>0.90599819899446887</v>
      </c>
      <c r="N107" s="100"/>
      <c r="O107" s="15">
        <v>0.90086548065345529</v>
      </c>
      <c r="P107" s="15">
        <v>0.9118009461789901</v>
      </c>
      <c r="Q107" s="15">
        <v>0.91733414822049342</v>
      </c>
      <c r="R107" s="15">
        <v>0.93114308750232999</v>
      </c>
      <c r="S107" s="100"/>
      <c r="T107" s="15">
        <v>0.93300525572295656</v>
      </c>
      <c r="U107" s="15"/>
      <c r="V107" s="15"/>
      <c r="W107" s="15"/>
    </row>
    <row r="108" spans="1:23">
      <c r="A108" s="134" t="s">
        <v>45</v>
      </c>
      <c r="B108" s="11"/>
      <c r="C108" s="16">
        <v>0.3932217346354786</v>
      </c>
      <c r="D108" s="100"/>
      <c r="E108" s="16">
        <v>0.39777709590726235</v>
      </c>
      <c r="F108" s="16">
        <v>0.40281682503467237</v>
      </c>
      <c r="G108" s="16">
        <v>0.40103041012165397</v>
      </c>
      <c r="H108" s="16">
        <v>0.41049921495269065</v>
      </c>
      <c r="I108" s="100"/>
      <c r="J108" s="16">
        <v>0.4319859149254186</v>
      </c>
      <c r="K108" s="16">
        <v>0.45096547378969271</v>
      </c>
      <c r="L108" s="16">
        <v>0.46371033719569288</v>
      </c>
      <c r="M108" s="16">
        <v>0.49248449527146221</v>
      </c>
      <c r="N108" s="100"/>
      <c r="O108" s="16">
        <v>0.51407969490951433</v>
      </c>
      <c r="P108" s="16">
        <v>0.51852685272637911</v>
      </c>
      <c r="Q108" s="16">
        <v>0.52125417806292784</v>
      </c>
      <c r="R108" s="16">
        <v>0.51188206754684062</v>
      </c>
      <c r="S108" s="100"/>
      <c r="T108" s="16">
        <v>0.51585720508585042</v>
      </c>
      <c r="U108" s="16"/>
      <c r="V108" s="16"/>
      <c r="W108" s="16"/>
    </row>
    <row r="109" spans="1:23">
      <c r="A109" s="134" t="s">
        <v>46</v>
      </c>
      <c r="B109" s="11"/>
      <c r="C109" s="16">
        <v>0.4637411522187127</v>
      </c>
      <c r="D109" s="100"/>
      <c r="E109" s="16">
        <v>0.45595066558989084</v>
      </c>
      <c r="F109" s="16">
        <v>0.4574479192306779</v>
      </c>
      <c r="G109" s="16">
        <v>0.47669045760724943</v>
      </c>
      <c r="H109" s="16">
        <v>0.47869613932464994</v>
      </c>
      <c r="I109" s="100"/>
      <c r="J109" s="16">
        <v>0.46006873325100683</v>
      </c>
      <c r="K109" s="16">
        <v>0.44496351410132262</v>
      </c>
      <c r="L109" s="16">
        <v>0.43904689040076039</v>
      </c>
      <c r="M109" s="16">
        <v>0.41351370372300661</v>
      </c>
      <c r="N109" s="100"/>
      <c r="O109" s="16">
        <v>0.38678578574394107</v>
      </c>
      <c r="P109" s="16">
        <v>0.393274093452611</v>
      </c>
      <c r="Q109" s="16">
        <v>0.39607997015756558</v>
      </c>
      <c r="R109" s="16">
        <v>0.41926101995548942</v>
      </c>
      <c r="S109" s="100"/>
      <c r="T109" s="16">
        <v>0.41714805063710614</v>
      </c>
      <c r="U109" s="16"/>
      <c r="V109" s="16"/>
      <c r="W109" s="16"/>
    </row>
    <row r="110" spans="1:23">
      <c r="A110" s="109" t="s">
        <v>47</v>
      </c>
      <c r="B110" s="10"/>
      <c r="C110" s="15">
        <v>0.14303711314580878</v>
      </c>
      <c r="D110" s="100"/>
      <c r="E110" s="15">
        <v>0.14627223850284668</v>
      </c>
      <c r="F110" s="15">
        <v>0.13973525573464959</v>
      </c>
      <c r="G110" s="15">
        <v>0.12227913227109662</v>
      </c>
      <c r="H110" s="15">
        <v>0.11080464572265951</v>
      </c>
      <c r="I110" s="100"/>
      <c r="J110" s="15">
        <v>0.10794535182357459</v>
      </c>
      <c r="K110" s="15">
        <v>0.10407101210898476</v>
      </c>
      <c r="L110" s="15">
        <v>9.7242772403546826E-2</v>
      </c>
      <c r="M110" s="15">
        <v>9.4001801005531113E-2</v>
      </c>
      <c r="N110" s="100"/>
      <c r="O110" s="15">
        <v>9.9134519346544686E-2</v>
      </c>
      <c r="P110" s="15">
        <v>8.8199053821010009E-2</v>
      </c>
      <c r="Q110" s="15">
        <v>8.26658517795065E-2</v>
      </c>
      <c r="R110" s="15">
        <v>6.8856912497669925E-2</v>
      </c>
      <c r="S110" s="100"/>
      <c r="T110" s="15">
        <v>6.6994744277043342E-2</v>
      </c>
      <c r="U110" s="15"/>
      <c r="V110" s="15"/>
      <c r="W110" s="15"/>
    </row>
    <row r="111" spans="1:23">
      <c r="A111" s="134" t="s">
        <v>48</v>
      </c>
      <c r="B111" s="11"/>
      <c r="C111" s="16">
        <v>0.10061357363459272</v>
      </c>
      <c r="D111" s="100"/>
      <c r="E111" s="16">
        <v>9.8466106364466552E-2</v>
      </c>
      <c r="F111" s="16">
        <v>9.2491942470299821E-2</v>
      </c>
      <c r="G111" s="16">
        <v>8.6737831525296766E-2</v>
      </c>
      <c r="H111" s="16">
        <v>8.3673527457357663E-2</v>
      </c>
      <c r="I111" s="100"/>
      <c r="J111" s="16">
        <v>8.3744693910736967E-2</v>
      </c>
      <c r="K111" s="16">
        <v>8.0879264558754854E-2</v>
      </c>
      <c r="L111" s="16">
        <v>7.8991709324019665E-2</v>
      </c>
      <c r="M111" s="16">
        <v>7.8848797130692275E-2</v>
      </c>
      <c r="N111" s="100"/>
      <c r="O111" s="16">
        <v>7.8663229046867664E-2</v>
      </c>
      <c r="P111" s="16">
        <v>7.501951865048874E-2</v>
      </c>
      <c r="Q111" s="16">
        <v>6.9946666859680928E-2</v>
      </c>
      <c r="R111" s="16">
        <v>6.0528976007773537E-2</v>
      </c>
      <c r="S111" s="100"/>
      <c r="T111" s="16">
        <v>5.5407319063220162E-2</v>
      </c>
      <c r="U111" s="16"/>
      <c r="V111" s="16"/>
      <c r="W111" s="16"/>
    </row>
    <row r="112" spans="1:23">
      <c r="A112" s="134" t="s">
        <v>49</v>
      </c>
      <c r="B112" s="11"/>
      <c r="C112" s="16">
        <v>4.2423539511216024E-2</v>
      </c>
      <c r="D112" s="100"/>
      <c r="E112" s="16">
        <v>4.7806132138380156E-2</v>
      </c>
      <c r="F112" s="16">
        <v>4.7243313264349759E-2</v>
      </c>
      <c r="G112" s="16">
        <v>3.5541300745799864E-2</v>
      </c>
      <c r="H112" s="16">
        <v>2.7131118265301856E-2</v>
      </c>
      <c r="I112" s="100"/>
      <c r="J112" s="16">
        <v>2.4200657912837625E-2</v>
      </c>
      <c r="K112" s="16">
        <v>2.3191747550229905E-2</v>
      </c>
      <c r="L112" s="16">
        <v>1.8251063079527154E-2</v>
      </c>
      <c r="M112" s="16">
        <v>1.5153003874838833E-2</v>
      </c>
      <c r="N112" s="100"/>
      <c r="O112" s="16">
        <v>2.0471290299677022E-2</v>
      </c>
      <c r="P112" s="16">
        <v>1.317953517052128E-2</v>
      </c>
      <c r="Q112" s="16">
        <v>1.2719184919825566E-2</v>
      </c>
      <c r="R112" s="16">
        <v>8.3279364898963971E-3</v>
      </c>
      <c r="S112" s="100"/>
      <c r="T112" s="16">
        <v>1.1587425213823173E-2</v>
      </c>
      <c r="U112" s="16"/>
      <c r="V112" s="16"/>
      <c r="W112" s="16"/>
    </row>
    <row r="113" spans="1:23">
      <c r="A113" s="109" t="s">
        <v>50</v>
      </c>
      <c r="B113" s="10"/>
      <c r="C113" s="15">
        <v>1</v>
      </c>
      <c r="D113" s="100"/>
      <c r="E113" s="15">
        <v>1</v>
      </c>
      <c r="F113" s="15">
        <v>1</v>
      </c>
      <c r="G113" s="15">
        <v>1</v>
      </c>
      <c r="H113" s="15">
        <v>1</v>
      </c>
      <c r="I113" s="100"/>
      <c r="J113" s="15">
        <v>1</v>
      </c>
      <c r="K113" s="15">
        <v>1</v>
      </c>
      <c r="L113" s="15">
        <v>1</v>
      </c>
      <c r="M113" s="15">
        <v>1</v>
      </c>
      <c r="N113" s="100"/>
      <c r="O113" s="15">
        <v>1</v>
      </c>
      <c r="P113" s="15">
        <v>1</v>
      </c>
      <c r="Q113" s="15">
        <v>1</v>
      </c>
      <c r="R113" s="15">
        <v>1</v>
      </c>
      <c r="S113" s="100"/>
      <c r="T113" s="15">
        <v>1</v>
      </c>
      <c r="U113" s="15"/>
      <c r="V113" s="15"/>
      <c r="W113" s="15"/>
    </row>
    <row r="114" spans="1:23">
      <c r="D114" s="100"/>
      <c r="I114" s="100"/>
      <c r="N114" s="100"/>
      <c r="S114" s="100"/>
    </row>
    <row r="115" spans="1:23">
      <c r="D115" s="100"/>
      <c r="I115" s="100"/>
      <c r="N115" s="100"/>
      <c r="S115" s="100"/>
    </row>
    <row r="116" spans="1:23">
      <c r="A116" s="99" t="s">
        <v>92</v>
      </c>
      <c r="D116" s="100"/>
      <c r="I116" s="100"/>
      <c r="N116" s="100"/>
      <c r="S116" s="100"/>
    </row>
    <row r="117" spans="1:23">
      <c r="A117" s="101" t="s">
        <v>31</v>
      </c>
      <c r="B117" s="1"/>
      <c r="C117" s="162">
        <v>2022</v>
      </c>
      <c r="D117" s="100"/>
      <c r="E117" s="331" t="s">
        <v>32</v>
      </c>
      <c r="F117" s="331"/>
      <c r="G117" s="331"/>
      <c r="H117" s="331"/>
      <c r="I117" s="100"/>
      <c r="J117" s="331" t="s">
        <v>86</v>
      </c>
      <c r="K117" s="331"/>
      <c r="L117" s="331"/>
      <c r="M117" s="331"/>
      <c r="N117" s="100"/>
      <c r="O117" s="331" t="s">
        <v>87</v>
      </c>
      <c r="P117" s="331"/>
      <c r="Q117" s="331"/>
      <c r="R117" s="331"/>
      <c r="S117" s="100"/>
      <c r="T117" s="331" t="s">
        <v>282</v>
      </c>
      <c r="U117" s="331"/>
      <c r="V117" s="331"/>
      <c r="W117" s="331"/>
    </row>
    <row r="118" spans="1:23">
      <c r="A118" s="4" t="s">
        <v>36</v>
      </c>
      <c r="B118" s="5"/>
      <c r="C118" s="162" t="s">
        <v>37</v>
      </c>
      <c r="D118" s="100"/>
      <c r="E118" s="7" t="s">
        <v>38</v>
      </c>
      <c r="F118" s="96" t="s">
        <v>39</v>
      </c>
      <c r="G118" s="144" t="s">
        <v>40</v>
      </c>
      <c r="H118" s="144" t="s">
        <v>37</v>
      </c>
      <c r="I118" s="100"/>
      <c r="J118" s="7" t="s">
        <v>38</v>
      </c>
      <c r="K118" s="96" t="s">
        <v>39</v>
      </c>
      <c r="L118" s="144" t="s">
        <v>40</v>
      </c>
      <c r="M118" s="144" t="s">
        <v>37</v>
      </c>
      <c r="N118" s="100"/>
      <c r="O118" s="7" t="s">
        <v>38</v>
      </c>
      <c r="P118" s="96" t="s">
        <v>39</v>
      </c>
      <c r="Q118" s="144" t="s">
        <v>40</v>
      </c>
      <c r="R118" s="144" t="s">
        <v>37</v>
      </c>
      <c r="S118" s="100"/>
      <c r="T118" s="7" t="s">
        <v>38</v>
      </c>
      <c r="U118" s="96" t="s">
        <v>39</v>
      </c>
      <c r="V118" s="144" t="s">
        <v>40</v>
      </c>
      <c r="W118" s="144" t="s">
        <v>37</v>
      </c>
    </row>
    <row r="119" spans="1:23">
      <c r="A119" s="99" t="s">
        <v>44</v>
      </c>
      <c r="B119" s="10"/>
      <c r="C119" s="313">
        <f>+C120+C121</f>
        <v>144.58225999999999</v>
      </c>
      <c r="D119" s="100"/>
      <c r="E119" s="313">
        <v>145.71366</v>
      </c>
      <c r="F119" s="313">
        <v>146.16946000000002</v>
      </c>
      <c r="G119" s="221">
        <v>147.62706</v>
      </c>
      <c r="H119" s="313">
        <v>147.46361000000002</v>
      </c>
      <c r="I119" s="100"/>
      <c r="J119" s="313">
        <v>146.31617</v>
      </c>
      <c r="K119" s="313">
        <v>147.71821</v>
      </c>
      <c r="L119" s="221">
        <v>146.91755999999998</v>
      </c>
      <c r="M119" s="313">
        <v>146.96827999999999</v>
      </c>
      <c r="N119" s="100"/>
      <c r="O119" s="313">
        <v>148.93077</v>
      </c>
      <c r="P119" s="313">
        <v>151.94098</v>
      </c>
      <c r="Q119" s="221">
        <v>156.94854999999998</v>
      </c>
      <c r="R119" s="313">
        <v>163.62527999999998</v>
      </c>
      <c r="S119" s="100"/>
      <c r="T119" s="313">
        <v>165.39025000000001</v>
      </c>
      <c r="U119" s="313"/>
      <c r="V119" s="221"/>
      <c r="W119" s="313"/>
    </row>
    <row r="120" spans="1:23">
      <c r="A120" s="134" t="s">
        <v>45</v>
      </c>
      <c r="B120" s="11"/>
      <c r="C120" s="13">
        <v>103.22439</v>
      </c>
      <c r="D120" s="100"/>
      <c r="E120" s="12">
        <v>104.85761000000001</v>
      </c>
      <c r="F120" s="13">
        <v>105.48502000000001</v>
      </c>
      <c r="G120" s="222">
        <v>106.63054</v>
      </c>
      <c r="H120" s="13">
        <v>106.83941</v>
      </c>
      <c r="I120" s="100"/>
      <c r="J120" s="12">
        <v>108.68082000000001</v>
      </c>
      <c r="K120" s="13">
        <v>109.56227000000001</v>
      </c>
      <c r="L120" s="222">
        <v>111.86169999999998</v>
      </c>
      <c r="M120" s="13">
        <v>111.53346000000001</v>
      </c>
      <c r="N120" s="100"/>
      <c r="O120" s="12">
        <v>112.33429000000001</v>
      </c>
      <c r="P120" s="13">
        <v>113.35865999999999</v>
      </c>
      <c r="Q120" s="222">
        <v>118.70549999999999</v>
      </c>
      <c r="R120" s="13">
        <v>123.21388999999999</v>
      </c>
      <c r="S120" s="100"/>
      <c r="T120" s="12">
        <v>123.49078</v>
      </c>
      <c r="U120" s="13"/>
      <c r="V120" s="222"/>
      <c r="W120" s="13"/>
    </row>
    <row r="121" spans="1:23">
      <c r="A121" s="134" t="s">
        <v>46</v>
      </c>
      <c r="B121" s="11"/>
      <c r="C121" s="13">
        <v>41.357869999999998</v>
      </c>
      <c r="D121" s="100"/>
      <c r="E121" s="12">
        <v>40.856049999999996</v>
      </c>
      <c r="F121" s="13">
        <v>40.684439999999995</v>
      </c>
      <c r="G121" s="222">
        <v>40.996519999999997</v>
      </c>
      <c r="H121" s="13">
        <v>40.624200000000002</v>
      </c>
      <c r="I121" s="100"/>
      <c r="J121" s="12">
        <v>37.635350000000003</v>
      </c>
      <c r="K121" s="13">
        <v>38.155940000000001</v>
      </c>
      <c r="L121" s="222">
        <v>35.055860000000003</v>
      </c>
      <c r="M121" s="13">
        <v>35.434819999999995</v>
      </c>
      <c r="N121" s="100"/>
      <c r="O121" s="12">
        <v>36.59648</v>
      </c>
      <c r="P121" s="13">
        <v>38.582320000000003</v>
      </c>
      <c r="Q121" s="222">
        <v>38.243050000000004</v>
      </c>
      <c r="R121" s="13">
        <v>40.411389999999997</v>
      </c>
      <c r="S121" s="100"/>
      <c r="T121" s="12">
        <v>41.899470000000001</v>
      </c>
      <c r="U121" s="13"/>
      <c r="V121" s="222"/>
      <c r="W121" s="13"/>
    </row>
    <row r="122" spans="1:23">
      <c r="A122" s="109" t="s">
        <v>47</v>
      </c>
      <c r="B122" s="10"/>
      <c r="C122" s="14">
        <f>+C123+C124</f>
        <v>17.087630000000001</v>
      </c>
      <c r="D122" s="100"/>
      <c r="E122" s="14">
        <v>16.970600000000001</v>
      </c>
      <c r="F122" s="14">
        <v>16.547789999999999</v>
      </c>
      <c r="G122" s="223">
        <v>15.46176</v>
      </c>
      <c r="H122" s="14">
        <v>13.06162</v>
      </c>
      <c r="I122" s="100"/>
      <c r="J122" s="14">
        <v>13.69759</v>
      </c>
      <c r="K122" s="14">
        <v>12.080760000000001</v>
      </c>
      <c r="L122" s="223">
        <v>11.335660000000001</v>
      </c>
      <c r="M122" s="14">
        <v>9.8876500000000007</v>
      </c>
      <c r="N122" s="100"/>
      <c r="O122" s="14">
        <v>9.5503599999999977</v>
      </c>
      <c r="P122" s="14">
        <v>9.50976</v>
      </c>
      <c r="Q122" s="223">
        <v>8.6234799999999989</v>
      </c>
      <c r="R122" s="14">
        <v>9.2759300000000007</v>
      </c>
      <c r="S122" s="100"/>
      <c r="T122" s="14">
        <v>9.4840599999999995</v>
      </c>
      <c r="U122" s="14"/>
      <c r="V122" s="223"/>
      <c r="W122" s="14"/>
    </row>
    <row r="123" spans="1:23">
      <c r="A123" s="134" t="s">
        <v>48</v>
      </c>
      <c r="B123" s="11"/>
      <c r="C123" s="13">
        <v>15.641970000000001</v>
      </c>
      <c r="D123" s="100"/>
      <c r="E123" s="12">
        <v>14.49404</v>
      </c>
      <c r="F123" s="13">
        <v>14.101709999999999</v>
      </c>
      <c r="G123" s="222">
        <v>13.14433</v>
      </c>
      <c r="H123" s="13">
        <v>12.43975</v>
      </c>
      <c r="I123" s="100"/>
      <c r="J123" s="12">
        <v>11.63434</v>
      </c>
      <c r="K123" s="13">
        <v>11.046470000000001</v>
      </c>
      <c r="L123" s="222">
        <v>10.337260000000001</v>
      </c>
      <c r="M123" s="13">
        <v>9.4214400000000005</v>
      </c>
      <c r="N123" s="100"/>
      <c r="O123" s="12">
        <v>9.1166899999999984</v>
      </c>
      <c r="P123" s="13">
        <v>8.6086100000000005</v>
      </c>
      <c r="Q123" s="222">
        <v>8.1648599999999991</v>
      </c>
      <c r="R123" s="13">
        <v>7.7901199999999999</v>
      </c>
      <c r="S123" s="100"/>
      <c r="T123" s="12">
        <v>7.3523399999999999</v>
      </c>
      <c r="U123" s="13"/>
      <c r="V123" s="222"/>
      <c r="W123" s="13"/>
    </row>
    <row r="124" spans="1:23">
      <c r="A124" s="134" t="s">
        <v>49</v>
      </c>
      <c r="B124" s="11"/>
      <c r="C124" s="13">
        <v>1.4456599999999999</v>
      </c>
      <c r="D124" s="100"/>
      <c r="E124" s="12">
        <v>2.4765599999999997</v>
      </c>
      <c r="F124" s="13">
        <v>2.4460800000000003</v>
      </c>
      <c r="G124" s="222">
        <v>2.3174299999999999</v>
      </c>
      <c r="H124" s="13">
        <v>0.62187000000000003</v>
      </c>
      <c r="I124" s="100"/>
      <c r="J124" s="12">
        <v>2.06325</v>
      </c>
      <c r="K124" s="13">
        <v>1.0342899999999999</v>
      </c>
      <c r="L124" s="222">
        <v>0.99840000000000007</v>
      </c>
      <c r="M124" s="13">
        <v>0.46620999999999996</v>
      </c>
      <c r="N124" s="100"/>
      <c r="O124" s="12">
        <v>0.43367</v>
      </c>
      <c r="P124" s="13">
        <v>0.9011499999999999</v>
      </c>
      <c r="Q124" s="222">
        <v>0.45862000000000003</v>
      </c>
      <c r="R124" s="13">
        <v>1.4858100000000001</v>
      </c>
      <c r="S124" s="100"/>
      <c r="T124" s="12">
        <v>2.1317200000000001</v>
      </c>
      <c r="U124" s="13"/>
      <c r="V124" s="222"/>
      <c r="W124" s="13"/>
    </row>
    <row r="125" spans="1:23">
      <c r="A125" s="109" t="s">
        <v>50</v>
      </c>
      <c r="B125" s="10"/>
      <c r="C125" s="14">
        <f>+C119+C122</f>
        <v>161.66988999999998</v>
      </c>
      <c r="D125" s="100"/>
      <c r="E125" s="14">
        <v>162.68425999999999</v>
      </c>
      <c r="F125" s="14">
        <v>162.71725000000001</v>
      </c>
      <c r="G125" s="14">
        <v>163.08882</v>
      </c>
      <c r="H125" s="14">
        <v>160.52523000000002</v>
      </c>
      <c r="I125" s="100"/>
      <c r="J125" s="14">
        <v>160.01375999999999</v>
      </c>
      <c r="K125" s="14">
        <v>159.79897</v>
      </c>
      <c r="L125" s="14">
        <v>158.25321999999997</v>
      </c>
      <c r="M125" s="14">
        <v>156.85593</v>
      </c>
      <c r="N125" s="100"/>
      <c r="O125" s="14">
        <v>158.48113000000001</v>
      </c>
      <c r="P125" s="14">
        <v>161.45074</v>
      </c>
      <c r="Q125" s="14">
        <v>165.57202999999998</v>
      </c>
      <c r="R125" s="14">
        <v>172.90120999999996</v>
      </c>
      <c r="S125" s="100"/>
      <c r="T125" s="14">
        <v>174.87431000000001</v>
      </c>
      <c r="U125" s="14"/>
      <c r="V125" s="14"/>
      <c r="W125" s="14"/>
    </row>
    <row r="126" spans="1:23">
      <c r="B126" s="11"/>
      <c r="C126" s="100"/>
      <c r="D126" s="100"/>
      <c r="E126" s="100"/>
      <c r="F126" s="100"/>
      <c r="G126" s="100"/>
      <c r="H126" s="100"/>
      <c r="I126" s="100"/>
      <c r="J126" s="100"/>
      <c r="K126" s="100"/>
      <c r="L126" s="100"/>
      <c r="M126" s="100"/>
      <c r="N126" s="100"/>
      <c r="O126" s="100"/>
      <c r="P126" s="100"/>
      <c r="Q126" s="100"/>
      <c r="R126" s="100"/>
      <c r="S126" s="100"/>
      <c r="T126" s="100"/>
      <c r="U126" s="100"/>
      <c r="V126" s="100"/>
      <c r="W126" s="100"/>
    </row>
    <row r="127" spans="1:23">
      <c r="A127" s="101" t="s">
        <v>31</v>
      </c>
      <c r="B127" s="1"/>
      <c r="C127" s="162">
        <v>2022</v>
      </c>
      <c r="D127" s="100"/>
      <c r="E127" s="331" t="s">
        <v>32</v>
      </c>
      <c r="F127" s="331"/>
      <c r="G127" s="331"/>
      <c r="H127" s="331"/>
      <c r="I127" s="100"/>
      <c r="J127" s="331" t="s">
        <v>86</v>
      </c>
      <c r="K127" s="331"/>
      <c r="L127" s="331"/>
      <c r="M127" s="331"/>
      <c r="N127" s="100"/>
      <c r="O127" s="331" t="s">
        <v>87</v>
      </c>
      <c r="P127" s="331"/>
      <c r="Q127" s="331"/>
      <c r="R127" s="331"/>
      <c r="S127" s="100"/>
      <c r="T127" s="331" t="s">
        <v>282</v>
      </c>
      <c r="U127" s="331"/>
      <c r="V127" s="331"/>
      <c r="W127" s="331"/>
    </row>
    <row r="128" spans="1:23">
      <c r="A128" s="4" t="s">
        <v>51</v>
      </c>
      <c r="B128" s="5"/>
      <c r="C128" s="162" t="s">
        <v>37</v>
      </c>
      <c r="D128" s="100"/>
      <c r="E128" s="7" t="s">
        <v>38</v>
      </c>
      <c r="F128" s="96" t="s">
        <v>39</v>
      </c>
      <c r="G128" s="144" t="s">
        <v>40</v>
      </c>
      <c r="H128" s="144" t="s">
        <v>37</v>
      </c>
      <c r="I128" s="100"/>
      <c r="J128" s="7" t="s">
        <v>38</v>
      </c>
      <c r="K128" s="96" t="s">
        <v>39</v>
      </c>
      <c r="L128" s="144" t="s">
        <v>40</v>
      </c>
      <c r="M128" s="144" t="s">
        <v>37</v>
      </c>
      <c r="N128" s="100"/>
      <c r="O128" s="7" t="s">
        <v>38</v>
      </c>
      <c r="P128" s="96" t="s">
        <v>39</v>
      </c>
      <c r="Q128" s="144" t="s">
        <v>40</v>
      </c>
      <c r="R128" s="144" t="s">
        <v>37</v>
      </c>
      <c r="S128" s="100"/>
      <c r="T128" s="7" t="s">
        <v>38</v>
      </c>
      <c r="U128" s="96" t="s">
        <v>39</v>
      </c>
      <c r="V128" s="144" t="s">
        <v>40</v>
      </c>
      <c r="W128" s="144" t="s">
        <v>37</v>
      </c>
    </row>
    <row r="129" spans="1:23">
      <c r="A129" s="99" t="s">
        <v>44</v>
      </c>
      <c r="B129" s="10"/>
      <c r="C129" s="15">
        <f>+C119/C125</f>
        <v>0.89430542694128146</v>
      </c>
      <c r="D129" s="100"/>
      <c r="E129" s="15">
        <v>0.89568382337664387</v>
      </c>
      <c r="F129" s="15">
        <v>0.89830340667630515</v>
      </c>
      <c r="G129" s="15">
        <v>0.90519423710343849</v>
      </c>
      <c r="H129" s="15">
        <v>0.91863198077959451</v>
      </c>
      <c r="I129" s="100"/>
      <c r="J129" s="15">
        <v>0.91439742432150839</v>
      </c>
      <c r="K129" s="15">
        <v>0.9244002636562676</v>
      </c>
      <c r="L129" s="15">
        <v>0.92837011468076291</v>
      </c>
      <c r="M129" s="15">
        <v>0.93696349255013811</v>
      </c>
      <c r="N129" s="100"/>
      <c r="O129" s="15">
        <v>0.93973818838873746</v>
      </c>
      <c r="P129" s="15">
        <v>0.94109807115160948</v>
      </c>
      <c r="Q129" s="15">
        <v>0.94791704854980641</v>
      </c>
      <c r="R129" s="15">
        <v>0.94635127191995949</v>
      </c>
      <c r="S129" s="100"/>
      <c r="T129" s="15">
        <v>0.94576641932139716</v>
      </c>
      <c r="U129" s="15"/>
      <c r="V129" s="15"/>
      <c r="W129" s="15"/>
    </row>
    <row r="130" spans="1:23">
      <c r="A130" s="134" t="s">
        <v>45</v>
      </c>
      <c r="B130" s="11"/>
      <c r="C130" s="16">
        <f>+C120/C125</f>
        <v>0.63848865116441911</v>
      </c>
      <c r="D130" s="100"/>
      <c r="E130" s="16">
        <v>0.64454674348950547</v>
      </c>
      <c r="F130" s="16">
        <v>0.64827189495889348</v>
      </c>
      <c r="G130" s="16">
        <v>0.65381882093450672</v>
      </c>
      <c r="H130" s="16">
        <v>0.66556148214209065</v>
      </c>
      <c r="I130" s="100"/>
      <c r="J130" s="16">
        <v>0.67919671408258897</v>
      </c>
      <c r="K130" s="16">
        <v>0.68562563325658488</v>
      </c>
      <c r="L130" s="16">
        <v>0.70685259990286453</v>
      </c>
      <c r="M130" s="16">
        <v>0.71105670024716316</v>
      </c>
      <c r="N130" s="100"/>
      <c r="O130" s="16">
        <v>0.70881807821536869</v>
      </c>
      <c r="P130" s="16">
        <v>0.7021253665359477</v>
      </c>
      <c r="Q130" s="16">
        <v>0.71694174432722724</v>
      </c>
      <c r="R130" s="16">
        <v>0.71262595559626229</v>
      </c>
      <c r="S130" s="100"/>
      <c r="T130" s="16">
        <v>0.70616879060166127</v>
      </c>
      <c r="U130" s="16"/>
      <c r="V130" s="16"/>
      <c r="W130" s="16"/>
    </row>
    <row r="131" spans="1:23">
      <c r="A131" s="134" t="s">
        <v>46</v>
      </c>
      <c r="B131" s="11"/>
      <c r="C131" s="16">
        <f>+C121/C125</f>
        <v>0.25581677577686235</v>
      </c>
      <c r="D131" s="100"/>
      <c r="E131" s="16">
        <v>0.2511370798871384</v>
      </c>
      <c r="F131" s="16">
        <v>0.25003151171741161</v>
      </c>
      <c r="G131" s="16">
        <v>0.25137541616893172</v>
      </c>
      <c r="H131" s="16">
        <v>0.25307049863750386</v>
      </c>
      <c r="I131" s="100"/>
      <c r="J131" s="16">
        <v>0.23520071023891947</v>
      </c>
      <c r="K131" s="16">
        <v>0.2387746303996828</v>
      </c>
      <c r="L131" s="16">
        <v>0.22151751477789841</v>
      </c>
      <c r="M131" s="16">
        <v>0.22590679230297506</v>
      </c>
      <c r="N131" s="100"/>
      <c r="O131" s="16">
        <v>0.23092011017336889</v>
      </c>
      <c r="P131" s="16">
        <v>0.23897270461566175</v>
      </c>
      <c r="Q131" s="16">
        <v>0.2309753042225792</v>
      </c>
      <c r="R131" s="16">
        <v>0.23372531632369725</v>
      </c>
      <c r="S131" s="100"/>
      <c r="T131" s="16">
        <v>0.23959762871973589</v>
      </c>
      <c r="U131" s="16"/>
      <c r="V131" s="16"/>
      <c r="W131" s="16"/>
    </row>
    <row r="132" spans="1:23">
      <c r="A132" s="109" t="s">
        <v>47</v>
      </c>
      <c r="B132" s="10"/>
      <c r="C132" s="15">
        <f>+C122/C125</f>
        <v>0.10569457305871861</v>
      </c>
      <c r="D132" s="100"/>
      <c r="E132" s="15">
        <v>0.1043161766233562</v>
      </c>
      <c r="F132" s="15">
        <v>0.10169659332369493</v>
      </c>
      <c r="G132" s="15">
        <v>9.4805762896561521E-2</v>
      </c>
      <c r="H132" s="15">
        <v>8.1368019220405402E-2</v>
      </c>
      <c r="I132" s="100"/>
      <c r="J132" s="15">
        <v>8.5602575678491652E-2</v>
      </c>
      <c r="K132" s="15">
        <v>7.559973634373239E-2</v>
      </c>
      <c r="L132" s="15">
        <v>7.1629885319237127E-2</v>
      </c>
      <c r="M132" s="15">
        <v>6.3036507449861792E-2</v>
      </c>
      <c r="N132" s="100"/>
      <c r="O132" s="15">
        <v>6.026181161126247E-2</v>
      </c>
      <c r="P132" s="15">
        <v>5.8901928848390538E-2</v>
      </c>
      <c r="Q132" s="15">
        <v>5.2082951450193607E-2</v>
      </c>
      <c r="R132" s="15">
        <v>5.3648728080040634E-2</v>
      </c>
      <c r="S132" s="100"/>
      <c r="T132" s="15">
        <v>5.4233580678602816E-2</v>
      </c>
      <c r="U132" s="15"/>
      <c r="V132" s="15"/>
      <c r="W132" s="15"/>
    </row>
    <row r="133" spans="1:23">
      <c r="A133" s="134" t="s">
        <v>48</v>
      </c>
      <c r="B133" s="11"/>
      <c r="C133" s="16">
        <f>+C123/C125</f>
        <v>9.6752524542448828E-2</v>
      </c>
      <c r="D133" s="100"/>
      <c r="E133" s="16">
        <v>8.9093068991431629E-2</v>
      </c>
      <c r="F133" s="16">
        <v>8.66638908904864E-2</v>
      </c>
      <c r="G133" s="16">
        <v>8.0596143868108192E-2</v>
      </c>
      <c r="H133" s="16">
        <v>7.7494048754828126E-2</v>
      </c>
      <c r="I133" s="100"/>
      <c r="J133" s="16">
        <v>7.2708372080001124E-2</v>
      </c>
      <c r="K133" s="16">
        <v>6.9127291621466649E-2</v>
      </c>
      <c r="L133" s="16">
        <v>6.5321008950086468E-2</v>
      </c>
      <c r="M133" s="16">
        <v>6.0064289568140652E-2</v>
      </c>
      <c r="N133" s="100"/>
      <c r="O133" s="16">
        <v>5.7525397503160144E-2</v>
      </c>
      <c r="P133" s="16">
        <v>5.332035021951588E-2</v>
      </c>
      <c r="Q133" s="16">
        <v>4.9313039164887933E-2</v>
      </c>
      <c r="R133" s="16">
        <v>4.5055323788653658E-2</v>
      </c>
      <c r="S133" s="100"/>
      <c r="T133" s="16">
        <v>4.2043568320584077E-2</v>
      </c>
      <c r="U133" s="16"/>
      <c r="V133" s="16"/>
      <c r="W133" s="16"/>
    </row>
    <row r="134" spans="1:23">
      <c r="A134" s="134" t="s">
        <v>49</v>
      </c>
      <c r="B134" s="11"/>
      <c r="C134" s="16">
        <f>+C124/C125</f>
        <v>8.9420485162697901E-3</v>
      </c>
      <c r="D134" s="100"/>
      <c r="E134" s="16">
        <v>1.5223107631924563E-2</v>
      </c>
      <c r="F134" s="16">
        <v>1.5032702433208527E-2</v>
      </c>
      <c r="G134" s="16">
        <v>1.420961902845333E-2</v>
      </c>
      <c r="H134" s="16">
        <v>3.8739704655772799E-3</v>
      </c>
      <c r="I134" s="100"/>
      <c r="J134" s="16">
        <v>1.2894203598490531E-2</v>
      </c>
      <c r="K134" s="16">
        <v>6.4724447222657315E-3</v>
      </c>
      <c r="L134" s="16">
        <v>6.3088763691506577E-3</v>
      </c>
      <c r="M134" s="16">
        <v>2.9722178817211432E-3</v>
      </c>
      <c r="N134" s="100"/>
      <c r="O134" s="16">
        <v>2.7364141081023335E-3</v>
      </c>
      <c r="P134" s="16">
        <v>5.5815786288746644E-3</v>
      </c>
      <c r="Q134" s="16">
        <v>2.7699122853056769E-3</v>
      </c>
      <c r="R134" s="16">
        <v>8.5934042913869742E-3</v>
      </c>
      <c r="S134" s="100"/>
      <c r="T134" s="16">
        <v>1.219001235801874E-2</v>
      </c>
      <c r="U134" s="16"/>
      <c r="V134" s="16"/>
      <c r="W134" s="16"/>
    </row>
    <row r="135" spans="1:23">
      <c r="A135" s="109" t="s">
        <v>50</v>
      </c>
      <c r="B135" s="10"/>
      <c r="C135" s="15">
        <f>+C125/C125</f>
        <v>1</v>
      </c>
      <c r="D135" s="100"/>
      <c r="E135" s="15">
        <v>1</v>
      </c>
      <c r="F135" s="15">
        <v>1</v>
      </c>
      <c r="G135" s="15">
        <v>1</v>
      </c>
      <c r="H135" s="15">
        <v>1</v>
      </c>
      <c r="I135" s="100"/>
      <c r="J135" s="15">
        <v>1</v>
      </c>
      <c r="K135" s="15">
        <v>1</v>
      </c>
      <c r="L135" s="15">
        <v>1</v>
      </c>
      <c r="M135" s="15">
        <v>1</v>
      </c>
      <c r="N135" s="100"/>
      <c r="O135" s="15">
        <v>1</v>
      </c>
      <c r="P135" s="15">
        <v>1</v>
      </c>
      <c r="Q135" s="15">
        <v>1</v>
      </c>
      <c r="R135" s="15">
        <v>1</v>
      </c>
      <c r="S135" s="100"/>
      <c r="T135" s="15">
        <v>1</v>
      </c>
      <c r="U135" s="15"/>
      <c r="V135" s="15"/>
      <c r="W135" s="15"/>
    </row>
    <row r="137" spans="1:23">
      <c r="E137" s="225"/>
      <c r="J137" s="225"/>
      <c r="O137" s="225"/>
      <c r="T137" s="225"/>
    </row>
    <row r="138" spans="1:23">
      <c r="E138" s="225"/>
      <c r="F138" s="225"/>
      <c r="G138" s="250"/>
      <c r="J138" s="225"/>
      <c r="K138" s="225"/>
      <c r="L138" s="250"/>
      <c r="O138" s="225"/>
      <c r="P138" s="225"/>
      <c r="Q138" s="250"/>
      <c r="T138" s="225"/>
      <c r="U138" s="225"/>
      <c r="V138" s="250"/>
    </row>
    <row r="139" spans="1:23">
      <c r="E139" s="225"/>
      <c r="F139" s="225"/>
      <c r="G139" s="250"/>
      <c r="J139" s="225"/>
      <c r="K139" s="225"/>
      <c r="L139" s="250"/>
      <c r="O139" s="225"/>
      <c r="P139" s="225"/>
      <c r="Q139" s="250"/>
      <c r="T139" s="225"/>
      <c r="U139" s="225"/>
      <c r="V139" s="250"/>
    </row>
    <row r="140" spans="1:23">
      <c r="E140" s="225"/>
      <c r="F140" s="225"/>
      <c r="G140" s="250"/>
      <c r="J140" s="225"/>
      <c r="K140" s="225"/>
      <c r="L140" s="250"/>
      <c r="O140" s="225"/>
      <c r="P140" s="225"/>
      <c r="Q140" s="250"/>
      <c r="T140" s="225"/>
      <c r="U140" s="225"/>
      <c r="V140" s="250"/>
    </row>
    <row r="141" spans="1:23">
      <c r="E141" s="225"/>
      <c r="F141" s="225"/>
      <c r="G141" s="250"/>
      <c r="J141" s="225"/>
      <c r="K141" s="225"/>
      <c r="L141" s="250"/>
      <c r="O141" s="225"/>
      <c r="P141" s="225"/>
      <c r="Q141" s="250"/>
      <c r="T141" s="225"/>
      <c r="U141" s="225"/>
      <c r="V141" s="250"/>
    </row>
    <row r="142" spans="1:23">
      <c r="E142" s="225"/>
      <c r="F142" s="225"/>
      <c r="G142" s="250"/>
      <c r="J142" s="225"/>
      <c r="K142" s="225"/>
      <c r="L142" s="250"/>
      <c r="O142" s="225"/>
      <c r="P142" s="225"/>
      <c r="Q142" s="250"/>
      <c r="T142" s="225"/>
      <c r="U142" s="225"/>
      <c r="V142" s="250"/>
    </row>
    <row r="143" spans="1:23">
      <c r="E143" s="225"/>
      <c r="F143" s="225"/>
      <c r="G143" s="250"/>
      <c r="J143" s="225"/>
      <c r="K143" s="225"/>
      <c r="L143" s="250"/>
      <c r="O143" s="225"/>
      <c r="P143" s="225"/>
      <c r="Q143" s="250"/>
      <c r="T143" s="225"/>
      <c r="U143" s="225"/>
      <c r="V143" s="250"/>
    </row>
    <row r="144" spans="1:23">
      <c r="E144" s="225"/>
      <c r="F144" s="225"/>
      <c r="G144" s="250"/>
      <c r="J144" s="225"/>
      <c r="K144" s="225"/>
      <c r="L144" s="250"/>
      <c r="O144" s="225"/>
      <c r="P144" s="225"/>
      <c r="Q144" s="250"/>
      <c r="T144" s="225"/>
      <c r="U144" s="225"/>
      <c r="V144" s="250"/>
    </row>
  </sheetData>
  <mergeCells count="48">
    <mergeCell ref="E7:H7"/>
    <mergeCell ref="E17:H17"/>
    <mergeCell ref="E29:H29"/>
    <mergeCell ref="E39:H39"/>
    <mergeCell ref="E51:H51"/>
    <mergeCell ref="E117:H117"/>
    <mergeCell ref="E127:H127"/>
    <mergeCell ref="E61:H61"/>
    <mergeCell ref="E73:H73"/>
    <mergeCell ref="E83:H83"/>
    <mergeCell ref="E95:H95"/>
    <mergeCell ref="E105:H105"/>
    <mergeCell ref="J7:M7"/>
    <mergeCell ref="J17:M17"/>
    <mergeCell ref="J29:M29"/>
    <mergeCell ref="J39:M39"/>
    <mergeCell ref="J51:M51"/>
    <mergeCell ref="J117:M117"/>
    <mergeCell ref="J127:M127"/>
    <mergeCell ref="J61:M61"/>
    <mergeCell ref="J73:M73"/>
    <mergeCell ref="J83:M83"/>
    <mergeCell ref="J95:M95"/>
    <mergeCell ref="J105:M105"/>
    <mergeCell ref="O7:R7"/>
    <mergeCell ref="O17:R17"/>
    <mergeCell ref="O29:R29"/>
    <mergeCell ref="O39:R39"/>
    <mergeCell ref="O51:R51"/>
    <mergeCell ref="O117:R117"/>
    <mergeCell ref="O127:R127"/>
    <mergeCell ref="O61:R61"/>
    <mergeCell ref="O73:R73"/>
    <mergeCell ref="O83:R83"/>
    <mergeCell ref="O95:R95"/>
    <mergeCell ref="O105:R105"/>
    <mergeCell ref="T7:W7"/>
    <mergeCell ref="T17:W17"/>
    <mergeCell ref="T29:W29"/>
    <mergeCell ref="T39:W39"/>
    <mergeCell ref="T51:W51"/>
    <mergeCell ref="T117:W117"/>
    <mergeCell ref="T127:W127"/>
    <mergeCell ref="T61:W61"/>
    <mergeCell ref="T73:W73"/>
    <mergeCell ref="T83:W83"/>
    <mergeCell ref="T95:W95"/>
    <mergeCell ref="T105:W105"/>
  </mergeCells>
  <conditionalFormatting sqref="B8">
    <cfRule type="containsErrors" dxfId="898" priority="323">
      <formula>ISERROR(B8)</formula>
    </cfRule>
  </conditionalFormatting>
  <conditionalFormatting sqref="B18">
    <cfRule type="containsErrors" dxfId="897" priority="322">
      <formula>ISERROR(B18)</formula>
    </cfRule>
  </conditionalFormatting>
  <conditionalFormatting sqref="B30">
    <cfRule type="containsErrors" dxfId="896" priority="321">
      <formula>ISERROR(B30)</formula>
    </cfRule>
  </conditionalFormatting>
  <conditionalFormatting sqref="B40">
    <cfRule type="containsErrors" dxfId="895" priority="320">
      <formula>ISERROR(B40)</formula>
    </cfRule>
  </conditionalFormatting>
  <conditionalFormatting sqref="B52">
    <cfRule type="containsErrors" dxfId="894" priority="319">
      <formula>ISERROR(B52)</formula>
    </cfRule>
  </conditionalFormatting>
  <conditionalFormatting sqref="B62">
    <cfRule type="containsErrors" dxfId="893" priority="318">
      <formula>ISERROR(B62)</formula>
    </cfRule>
  </conditionalFormatting>
  <conditionalFormatting sqref="B74">
    <cfRule type="containsErrors" dxfId="892" priority="317">
      <formula>ISERROR(B74)</formula>
    </cfRule>
  </conditionalFormatting>
  <conditionalFormatting sqref="B84">
    <cfRule type="containsErrors" dxfId="891" priority="316">
      <formula>ISERROR(B84)</formula>
    </cfRule>
  </conditionalFormatting>
  <conditionalFormatting sqref="B96">
    <cfRule type="containsErrors" dxfId="890" priority="315">
      <formula>ISERROR(B96)</formula>
    </cfRule>
  </conditionalFormatting>
  <conditionalFormatting sqref="B106">
    <cfRule type="containsErrors" dxfId="889" priority="314">
      <formula>ISERROR(B106)</formula>
    </cfRule>
  </conditionalFormatting>
  <conditionalFormatting sqref="B118">
    <cfRule type="containsErrors" dxfId="888" priority="313">
      <formula>ISERROR(B118)</formula>
    </cfRule>
  </conditionalFormatting>
  <conditionalFormatting sqref="B128">
    <cfRule type="containsErrors" dxfId="887" priority="312">
      <formula>ISERROR(B128)</formula>
    </cfRule>
  </conditionalFormatting>
  <conditionalFormatting sqref="D8">
    <cfRule type="containsErrors" dxfId="886" priority="142">
      <formula>ISERROR(D8)</formula>
    </cfRule>
  </conditionalFormatting>
  <conditionalFormatting sqref="D18">
    <cfRule type="containsErrors" dxfId="885" priority="141">
      <formula>ISERROR(D18)</formula>
    </cfRule>
  </conditionalFormatting>
  <conditionalFormatting sqref="D30">
    <cfRule type="containsErrors" dxfId="884" priority="140">
      <formula>ISERROR(D30)</formula>
    </cfRule>
  </conditionalFormatting>
  <conditionalFormatting sqref="D40">
    <cfRule type="containsErrors" dxfId="883" priority="139">
      <formula>ISERROR(D40)</formula>
    </cfRule>
  </conditionalFormatting>
  <conditionalFormatting sqref="D52">
    <cfRule type="containsErrors" dxfId="882" priority="138">
      <formula>ISERROR(D52)</formula>
    </cfRule>
  </conditionalFormatting>
  <conditionalFormatting sqref="D62">
    <cfRule type="containsErrors" dxfId="881" priority="137">
      <formula>ISERROR(D62)</formula>
    </cfRule>
  </conditionalFormatting>
  <conditionalFormatting sqref="D74">
    <cfRule type="containsErrors" dxfId="880" priority="136">
      <formula>ISERROR(D74)</formula>
    </cfRule>
  </conditionalFormatting>
  <conditionalFormatting sqref="D84">
    <cfRule type="containsErrors" dxfId="879" priority="135">
      <formula>ISERROR(D84)</formula>
    </cfRule>
  </conditionalFormatting>
  <conditionalFormatting sqref="D96">
    <cfRule type="containsErrors" dxfId="878" priority="134">
      <formula>ISERROR(D96)</formula>
    </cfRule>
  </conditionalFormatting>
  <conditionalFormatting sqref="D106">
    <cfRule type="containsErrors" dxfId="877" priority="133">
      <formula>ISERROR(D106)</formula>
    </cfRule>
  </conditionalFormatting>
  <conditionalFormatting sqref="D118">
    <cfRule type="containsErrors" dxfId="876" priority="132">
      <formula>ISERROR(D118)</formula>
    </cfRule>
  </conditionalFormatting>
  <conditionalFormatting sqref="D128">
    <cfRule type="containsErrors" dxfId="875" priority="131">
      <formula>ISERROR(D128)</formula>
    </cfRule>
  </conditionalFormatting>
  <conditionalFormatting sqref="F8">
    <cfRule type="containsErrors" dxfId="874" priority="130">
      <formula>ISERROR(F8)</formula>
    </cfRule>
  </conditionalFormatting>
  <conditionalFormatting sqref="F18">
    <cfRule type="containsErrors" dxfId="873" priority="118">
      <formula>ISERROR(F18)</formula>
    </cfRule>
  </conditionalFormatting>
  <conditionalFormatting sqref="F30">
    <cfRule type="containsErrors" dxfId="872" priority="117">
      <formula>ISERROR(F30)</formula>
    </cfRule>
  </conditionalFormatting>
  <conditionalFormatting sqref="F40">
    <cfRule type="containsErrors" dxfId="871" priority="116">
      <formula>ISERROR(F40)</formula>
    </cfRule>
  </conditionalFormatting>
  <conditionalFormatting sqref="F52">
    <cfRule type="containsErrors" dxfId="870" priority="115">
      <formula>ISERROR(F52)</formula>
    </cfRule>
  </conditionalFormatting>
  <conditionalFormatting sqref="F62">
    <cfRule type="containsErrors" dxfId="869" priority="114">
      <formula>ISERROR(F62)</formula>
    </cfRule>
  </conditionalFormatting>
  <conditionalFormatting sqref="F74">
    <cfRule type="containsErrors" dxfId="868" priority="113">
      <formula>ISERROR(F74)</formula>
    </cfRule>
  </conditionalFormatting>
  <conditionalFormatting sqref="F84">
    <cfRule type="containsErrors" dxfId="867" priority="112">
      <formula>ISERROR(F84)</formula>
    </cfRule>
  </conditionalFormatting>
  <conditionalFormatting sqref="F96">
    <cfRule type="containsErrors" dxfId="866" priority="111">
      <formula>ISERROR(F96)</formula>
    </cfRule>
  </conditionalFormatting>
  <conditionalFormatting sqref="F106">
    <cfRule type="containsErrors" dxfId="865" priority="110">
      <formula>ISERROR(F106)</formula>
    </cfRule>
  </conditionalFormatting>
  <conditionalFormatting sqref="F118">
    <cfRule type="containsErrors" dxfId="864" priority="109">
      <formula>ISERROR(F118)</formula>
    </cfRule>
  </conditionalFormatting>
  <conditionalFormatting sqref="F128">
    <cfRule type="containsErrors" dxfId="863" priority="108">
      <formula>ISERROR(F128)</formula>
    </cfRule>
  </conditionalFormatting>
  <conditionalFormatting sqref="I8">
    <cfRule type="containsErrors" dxfId="862" priority="107">
      <formula>ISERROR(I8)</formula>
    </cfRule>
  </conditionalFormatting>
  <conditionalFormatting sqref="I18">
    <cfRule type="containsErrors" dxfId="861" priority="106">
      <formula>ISERROR(I18)</formula>
    </cfRule>
  </conditionalFormatting>
  <conditionalFormatting sqref="I30">
    <cfRule type="containsErrors" dxfId="860" priority="105">
      <formula>ISERROR(I30)</formula>
    </cfRule>
  </conditionalFormatting>
  <conditionalFormatting sqref="I40">
    <cfRule type="containsErrors" dxfId="859" priority="104">
      <formula>ISERROR(I40)</formula>
    </cfRule>
  </conditionalFormatting>
  <conditionalFormatting sqref="I52">
    <cfRule type="containsErrors" dxfId="858" priority="103">
      <formula>ISERROR(I52)</formula>
    </cfRule>
  </conditionalFormatting>
  <conditionalFormatting sqref="I62">
    <cfRule type="containsErrors" dxfId="857" priority="102">
      <formula>ISERROR(I62)</formula>
    </cfRule>
  </conditionalFormatting>
  <conditionalFormatting sqref="I74">
    <cfRule type="containsErrors" dxfId="856" priority="101">
      <formula>ISERROR(I74)</formula>
    </cfRule>
  </conditionalFormatting>
  <conditionalFormatting sqref="I84">
    <cfRule type="containsErrors" dxfId="855" priority="100">
      <formula>ISERROR(I84)</formula>
    </cfRule>
  </conditionalFormatting>
  <conditionalFormatting sqref="I96">
    <cfRule type="containsErrors" dxfId="854" priority="99">
      <formula>ISERROR(I96)</formula>
    </cfRule>
  </conditionalFormatting>
  <conditionalFormatting sqref="I106">
    <cfRule type="containsErrors" dxfId="853" priority="98">
      <formula>ISERROR(I106)</formula>
    </cfRule>
  </conditionalFormatting>
  <conditionalFormatting sqref="I118">
    <cfRule type="containsErrors" dxfId="852" priority="97">
      <formula>ISERROR(I118)</formula>
    </cfRule>
  </conditionalFormatting>
  <conditionalFormatting sqref="I128">
    <cfRule type="containsErrors" dxfId="851" priority="96">
      <formula>ISERROR(I128)</formula>
    </cfRule>
  </conditionalFormatting>
  <conditionalFormatting sqref="K8">
    <cfRule type="containsErrors" dxfId="850" priority="95">
      <formula>ISERROR(K8)</formula>
    </cfRule>
  </conditionalFormatting>
  <conditionalFormatting sqref="K18">
    <cfRule type="containsErrors" dxfId="849" priority="83">
      <formula>ISERROR(K18)</formula>
    </cfRule>
  </conditionalFormatting>
  <conditionalFormatting sqref="K30">
    <cfRule type="containsErrors" dxfId="848" priority="82">
      <formula>ISERROR(K30)</formula>
    </cfRule>
  </conditionalFormatting>
  <conditionalFormatting sqref="K40">
    <cfRule type="containsErrors" dxfId="847" priority="81">
      <formula>ISERROR(K40)</formula>
    </cfRule>
  </conditionalFormatting>
  <conditionalFormatting sqref="K52">
    <cfRule type="containsErrors" dxfId="846" priority="80">
      <formula>ISERROR(K52)</formula>
    </cfRule>
  </conditionalFormatting>
  <conditionalFormatting sqref="K62">
    <cfRule type="containsErrors" dxfId="845" priority="79">
      <formula>ISERROR(K62)</formula>
    </cfRule>
  </conditionalFormatting>
  <conditionalFormatting sqref="K74">
    <cfRule type="containsErrors" dxfId="844" priority="78">
      <formula>ISERROR(K74)</formula>
    </cfRule>
  </conditionalFormatting>
  <conditionalFormatting sqref="K84">
    <cfRule type="containsErrors" dxfId="843" priority="77">
      <formula>ISERROR(K84)</formula>
    </cfRule>
  </conditionalFormatting>
  <conditionalFormatting sqref="K96">
    <cfRule type="containsErrors" dxfId="842" priority="76">
      <formula>ISERROR(K96)</formula>
    </cfRule>
  </conditionalFormatting>
  <conditionalFormatting sqref="K106">
    <cfRule type="containsErrors" dxfId="841" priority="75">
      <formula>ISERROR(K106)</formula>
    </cfRule>
  </conditionalFormatting>
  <conditionalFormatting sqref="K118">
    <cfRule type="containsErrors" dxfId="840" priority="74">
      <formula>ISERROR(K118)</formula>
    </cfRule>
  </conditionalFormatting>
  <conditionalFormatting sqref="K128">
    <cfRule type="containsErrors" dxfId="839" priority="73">
      <formula>ISERROR(K128)</formula>
    </cfRule>
  </conditionalFormatting>
  <conditionalFormatting sqref="N8">
    <cfRule type="containsErrors" dxfId="838" priority="72">
      <formula>ISERROR(N8)</formula>
    </cfRule>
  </conditionalFormatting>
  <conditionalFormatting sqref="N18">
    <cfRule type="containsErrors" dxfId="837" priority="71">
      <formula>ISERROR(N18)</formula>
    </cfRule>
  </conditionalFormatting>
  <conditionalFormatting sqref="N30">
    <cfRule type="containsErrors" dxfId="836" priority="70">
      <formula>ISERROR(N30)</formula>
    </cfRule>
  </conditionalFormatting>
  <conditionalFormatting sqref="N40">
    <cfRule type="containsErrors" dxfId="835" priority="69">
      <formula>ISERROR(N40)</formula>
    </cfRule>
  </conditionalFormatting>
  <conditionalFormatting sqref="N52">
    <cfRule type="containsErrors" dxfId="834" priority="68">
      <formula>ISERROR(N52)</formula>
    </cfRule>
  </conditionalFormatting>
  <conditionalFormatting sqref="N62">
    <cfRule type="containsErrors" dxfId="833" priority="67">
      <formula>ISERROR(N62)</formula>
    </cfRule>
  </conditionalFormatting>
  <conditionalFormatting sqref="N74">
    <cfRule type="containsErrors" dxfId="832" priority="66">
      <formula>ISERROR(N74)</formula>
    </cfRule>
  </conditionalFormatting>
  <conditionalFormatting sqref="N84">
    <cfRule type="containsErrors" dxfId="831" priority="65">
      <formula>ISERROR(N84)</formula>
    </cfRule>
  </conditionalFormatting>
  <conditionalFormatting sqref="N96">
    <cfRule type="containsErrors" dxfId="830" priority="64">
      <formula>ISERROR(N96)</formula>
    </cfRule>
  </conditionalFormatting>
  <conditionalFormatting sqref="N106">
    <cfRule type="containsErrors" dxfId="829" priority="63">
      <formula>ISERROR(N106)</formula>
    </cfRule>
  </conditionalFormatting>
  <conditionalFormatting sqref="N118">
    <cfRule type="containsErrors" dxfId="828" priority="62">
      <formula>ISERROR(N118)</formula>
    </cfRule>
  </conditionalFormatting>
  <conditionalFormatting sqref="N128">
    <cfRule type="containsErrors" dxfId="827" priority="61">
      <formula>ISERROR(N128)</formula>
    </cfRule>
  </conditionalFormatting>
  <conditionalFormatting sqref="P8">
    <cfRule type="containsErrors" dxfId="826" priority="48">
      <formula>ISERROR(P8)</formula>
    </cfRule>
  </conditionalFormatting>
  <conditionalFormatting sqref="P18">
    <cfRule type="containsErrors" dxfId="825" priority="47">
      <formula>ISERROR(P18)</formula>
    </cfRule>
  </conditionalFormatting>
  <conditionalFormatting sqref="P30">
    <cfRule type="containsErrors" dxfId="824" priority="46">
      <formula>ISERROR(P30)</formula>
    </cfRule>
  </conditionalFormatting>
  <conditionalFormatting sqref="P40">
    <cfRule type="containsErrors" dxfId="823" priority="45">
      <formula>ISERROR(P40)</formula>
    </cfRule>
  </conditionalFormatting>
  <conditionalFormatting sqref="P52">
    <cfRule type="containsErrors" dxfId="822" priority="44">
      <formula>ISERROR(P52)</formula>
    </cfRule>
  </conditionalFormatting>
  <conditionalFormatting sqref="P62">
    <cfRule type="containsErrors" dxfId="821" priority="43">
      <formula>ISERROR(P62)</formula>
    </cfRule>
  </conditionalFormatting>
  <conditionalFormatting sqref="P74">
    <cfRule type="containsErrors" dxfId="820" priority="42">
      <formula>ISERROR(P74)</formula>
    </cfRule>
  </conditionalFormatting>
  <conditionalFormatting sqref="P84">
    <cfRule type="containsErrors" dxfId="819" priority="41">
      <formula>ISERROR(P84)</formula>
    </cfRule>
  </conditionalFormatting>
  <conditionalFormatting sqref="P96">
    <cfRule type="containsErrors" dxfId="818" priority="40">
      <formula>ISERROR(P96)</formula>
    </cfRule>
  </conditionalFormatting>
  <conditionalFormatting sqref="P106">
    <cfRule type="containsErrors" dxfId="817" priority="39">
      <formula>ISERROR(P106)</formula>
    </cfRule>
  </conditionalFormatting>
  <conditionalFormatting sqref="P118">
    <cfRule type="containsErrors" dxfId="816" priority="38">
      <formula>ISERROR(P118)</formula>
    </cfRule>
  </conditionalFormatting>
  <conditionalFormatting sqref="P128">
    <cfRule type="containsErrors" dxfId="815" priority="37">
      <formula>ISERROR(P128)</formula>
    </cfRule>
  </conditionalFormatting>
  <conditionalFormatting sqref="S8">
    <cfRule type="containsErrors" dxfId="814" priority="36">
      <formula>ISERROR(S8)</formula>
    </cfRule>
  </conditionalFormatting>
  <conditionalFormatting sqref="S18">
    <cfRule type="containsErrors" dxfId="813" priority="35">
      <formula>ISERROR(S18)</formula>
    </cfRule>
  </conditionalFormatting>
  <conditionalFormatting sqref="S30">
    <cfRule type="containsErrors" dxfId="812" priority="34">
      <formula>ISERROR(S30)</formula>
    </cfRule>
  </conditionalFormatting>
  <conditionalFormatting sqref="S40">
    <cfRule type="containsErrors" dxfId="811" priority="33">
      <formula>ISERROR(S40)</formula>
    </cfRule>
  </conditionalFormatting>
  <conditionalFormatting sqref="S52">
    <cfRule type="containsErrors" dxfId="810" priority="32">
      <formula>ISERROR(S52)</formula>
    </cfRule>
  </conditionalFormatting>
  <conditionalFormatting sqref="S62">
    <cfRule type="containsErrors" dxfId="809" priority="31">
      <formula>ISERROR(S62)</formula>
    </cfRule>
  </conditionalFormatting>
  <conditionalFormatting sqref="S74">
    <cfRule type="containsErrors" dxfId="808" priority="30">
      <formula>ISERROR(S74)</formula>
    </cfRule>
  </conditionalFormatting>
  <conditionalFormatting sqref="S84">
    <cfRule type="containsErrors" dxfId="807" priority="29">
      <formula>ISERROR(S84)</formula>
    </cfRule>
  </conditionalFormatting>
  <conditionalFormatting sqref="S96">
    <cfRule type="containsErrors" dxfId="806" priority="28">
      <formula>ISERROR(S96)</formula>
    </cfRule>
  </conditionalFormatting>
  <conditionalFormatting sqref="S106">
    <cfRule type="containsErrors" dxfId="805" priority="27">
      <formula>ISERROR(S106)</formula>
    </cfRule>
  </conditionalFormatting>
  <conditionalFormatting sqref="S118">
    <cfRule type="containsErrors" dxfId="804" priority="26">
      <formula>ISERROR(S118)</formula>
    </cfRule>
  </conditionalFormatting>
  <conditionalFormatting sqref="S128">
    <cfRule type="containsErrors" dxfId="803" priority="25">
      <formula>ISERROR(S128)</formula>
    </cfRule>
  </conditionalFormatting>
  <conditionalFormatting sqref="U8">
    <cfRule type="containsErrors" dxfId="802" priority="12">
      <formula>ISERROR(U8)</formula>
    </cfRule>
  </conditionalFormatting>
  <conditionalFormatting sqref="U18">
    <cfRule type="containsErrors" dxfId="801" priority="11">
      <formula>ISERROR(U18)</formula>
    </cfRule>
  </conditionalFormatting>
  <conditionalFormatting sqref="U30">
    <cfRule type="containsErrors" dxfId="800" priority="10">
      <formula>ISERROR(U30)</formula>
    </cfRule>
  </conditionalFormatting>
  <conditionalFormatting sqref="U40">
    <cfRule type="containsErrors" dxfId="799" priority="9">
      <formula>ISERROR(U40)</formula>
    </cfRule>
  </conditionalFormatting>
  <conditionalFormatting sqref="U52">
    <cfRule type="containsErrors" dxfId="798" priority="8">
      <formula>ISERROR(U52)</formula>
    </cfRule>
  </conditionalFormatting>
  <conditionalFormatting sqref="U62">
    <cfRule type="containsErrors" dxfId="797" priority="7">
      <formula>ISERROR(U62)</formula>
    </cfRule>
  </conditionalFormatting>
  <conditionalFormatting sqref="U74">
    <cfRule type="containsErrors" dxfId="796" priority="6">
      <formula>ISERROR(U74)</formula>
    </cfRule>
  </conditionalFormatting>
  <conditionalFormatting sqref="U84">
    <cfRule type="containsErrors" dxfId="795" priority="5">
      <formula>ISERROR(U84)</formula>
    </cfRule>
  </conditionalFormatting>
  <conditionalFormatting sqref="U96">
    <cfRule type="containsErrors" dxfId="794" priority="4">
      <formula>ISERROR(U96)</formula>
    </cfRule>
  </conditionalFormatting>
  <conditionalFormatting sqref="U106">
    <cfRule type="containsErrors" dxfId="793" priority="3">
      <formula>ISERROR(U106)</formula>
    </cfRule>
  </conditionalFormatting>
  <conditionalFormatting sqref="U118">
    <cfRule type="containsErrors" dxfId="792" priority="2">
      <formula>ISERROR(U118)</formula>
    </cfRule>
  </conditionalFormatting>
  <conditionalFormatting sqref="U128">
    <cfRule type="containsErrors" dxfId="791" priority="1">
      <formula>ISERROR(U128)</formula>
    </cfRule>
  </conditionalFormatting>
  <printOptions horizontalCentered="1" verticalCentered="1"/>
  <pageMargins left="0.23622047244094491" right="0.23622047244094491" top="0.74803149606299213" bottom="0.74803149606299213" header="0.31496062992125984" footer="0.31496062992125984"/>
  <pageSetup paperSize="9" scale="71" fitToHeight="0" orientation="landscape" errors="blank" r:id="rId1"/>
  <headerFooter scaleWithDoc="0">
    <oddHeader>&amp;LAddiko Bank AG&amp;R&amp;A</oddHeader>
    <oddFooter>&amp;C_x000D_&amp;1#&amp;"Calibri"&amp;10&amp;K000000 This document is classified as: INTERNAL</oddFooter>
  </headerFooter>
  <rowBreaks count="6" manualBreakCount="6">
    <brk id="5" max="18" man="1"/>
    <brk id="27" max="18" man="1"/>
    <brk id="49" max="18" man="1"/>
    <brk id="71" max="18" man="1"/>
    <brk id="93" max="18" man="1"/>
    <brk id="136"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4D5A"/>
    <pageSetUpPr fitToPage="1"/>
  </sheetPr>
  <dimension ref="A1:AQ90"/>
  <sheetViews>
    <sheetView showGridLines="0" zoomScale="85" zoomScaleNormal="85" zoomScaleSheetLayoutView="55" workbookViewId="0">
      <pane xSplit="1" ySplit="7" topLeftCell="B8" activePane="bottomRight" state="frozen"/>
      <selection pane="topRight" activeCell="B1" sqref="B1"/>
      <selection pane="bottomLeft" activeCell="A8" sqref="A8"/>
      <selection pane="bottomRight" activeCell="A2" sqref="A2"/>
    </sheetView>
  </sheetViews>
  <sheetFormatPr defaultColWidth="11.42578125" defaultRowHeight="16.5"/>
  <cols>
    <col min="1" max="1" width="59.42578125" style="116" customWidth="1"/>
    <col min="2" max="2" width="1.5703125" style="126" customWidth="1"/>
    <col min="3" max="3" width="11.5703125" style="126" customWidth="1"/>
    <col min="4" max="4" width="1.5703125" style="126" customWidth="1"/>
    <col min="5" max="8" width="11.5703125" style="126" customWidth="1"/>
    <col min="9" max="9" width="1.5703125" style="116" customWidth="1"/>
    <col min="10" max="13" width="11.5703125" style="126" customWidth="1"/>
    <col min="14" max="14" width="1.5703125" style="126" customWidth="1"/>
    <col min="15" max="18" width="11.5703125" style="126" customWidth="1"/>
    <col min="19" max="19" width="1.5703125" style="126" customWidth="1"/>
    <col min="20" max="23" width="11.5703125" style="126" customWidth="1"/>
    <col min="24" max="24" width="1.5703125" style="126" customWidth="1"/>
    <col min="25" max="28" width="11.5703125" style="126" customWidth="1"/>
    <col min="29" max="29" width="1.5703125" style="126" customWidth="1"/>
    <col min="30" max="33" width="11.5703125" style="126" customWidth="1"/>
    <col min="34" max="34" width="1.5703125" style="126" customWidth="1"/>
    <col min="35" max="38" width="11.5703125" style="126" customWidth="1"/>
    <col min="39" max="39" width="1.5703125" style="126" customWidth="1"/>
    <col min="40" max="43" width="11.5703125" style="126" customWidth="1"/>
    <col min="44" max="16384" width="11.42578125" style="116"/>
  </cols>
  <sheetData>
    <row r="1" spans="1:43" ht="27.75">
      <c r="A1" s="152" t="s">
        <v>93</v>
      </c>
      <c r="B1" s="124"/>
      <c r="C1" s="124"/>
      <c r="D1" s="124"/>
      <c r="E1" s="124"/>
      <c r="F1" s="124"/>
      <c r="G1" s="124"/>
      <c r="H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row>
    <row r="2" spans="1:43">
      <c r="A2" s="117"/>
      <c r="B2" s="125"/>
      <c r="C2" s="125"/>
      <c r="D2" s="125"/>
      <c r="E2" s="125"/>
      <c r="F2" s="125"/>
      <c r="G2" s="125"/>
      <c r="H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row>
    <row r="3" spans="1:43">
      <c r="A3" s="27"/>
      <c r="B3" s="125"/>
      <c r="C3" s="267"/>
      <c r="D3" s="125"/>
      <c r="E3" s="125"/>
      <c r="F3" s="125"/>
      <c r="G3" s="125"/>
      <c r="H3" s="267"/>
      <c r="J3" s="125"/>
      <c r="K3" s="125"/>
      <c r="L3" s="125"/>
      <c r="M3" s="267"/>
      <c r="N3" s="125"/>
      <c r="O3" s="125"/>
      <c r="P3" s="125"/>
      <c r="Q3" s="125"/>
      <c r="R3" s="267"/>
      <c r="S3" s="125"/>
      <c r="T3" s="125"/>
      <c r="U3" s="125"/>
      <c r="V3" s="125"/>
      <c r="W3" s="267"/>
      <c r="X3" s="125"/>
      <c r="Y3" s="125"/>
      <c r="Z3" s="125"/>
      <c r="AA3" s="125"/>
      <c r="AB3" s="125"/>
      <c r="AC3" s="125"/>
      <c r="AD3" s="125"/>
      <c r="AE3" s="125"/>
      <c r="AF3" s="125"/>
      <c r="AG3" s="125"/>
      <c r="AH3" s="125"/>
      <c r="AI3" s="125"/>
      <c r="AJ3" s="125"/>
      <c r="AK3" s="125"/>
      <c r="AL3" s="125"/>
      <c r="AM3" s="125"/>
      <c r="AN3" s="125"/>
      <c r="AO3" s="125"/>
      <c r="AP3" s="125"/>
      <c r="AQ3" s="125"/>
    </row>
    <row r="4" spans="1:43">
      <c r="A4" s="27"/>
      <c r="B4" s="125"/>
      <c r="C4" s="125"/>
      <c r="D4" s="125"/>
      <c r="E4" s="125"/>
      <c r="F4" s="125"/>
      <c r="G4" s="125"/>
      <c r="H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row>
    <row r="5" spans="1:43">
      <c r="B5" s="116"/>
      <c r="C5" s="116"/>
      <c r="D5" s="116"/>
      <c r="E5" s="116"/>
      <c r="F5" s="116"/>
      <c r="G5" s="116"/>
      <c r="H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row>
    <row r="6" spans="1:43">
      <c r="A6" s="101" t="s">
        <v>94</v>
      </c>
      <c r="B6" s="1"/>
      <c r="C6" s="162">
        <v>2022</v>
      </c>
      <c r="D6" s="1"/>
      <c r="E6" s="331" t="s">
        <v>95</v>
      </c>
      <c r="F6" s="331"/>
      <c r="G6" s="331"/>
      <c r="H6" s="331"/>
      <c r="J6" s="331" t="s">
        <v>96</v>
      </c>
      <c r="K6" s="331"/>
      <c r="L6" s="331"/>
      <c r="M6" s="331"/>
      <c r="N6" s="1"/>
      <c r="O6" s="331" t="s">
        <v>97</v>
      </c>
      <c r="P6" s="331"/>
      <c r="Q6" s="331"/>
      <c r="R6" s="331"/>
      <c r="S6" s="1"/>
      <c r="T6" s="331" t="s">
        <v>283</v>
      </c>
      <c r="U6" s="331"/>
      <c r="V6" s="331"/>
      <c r="W6" s="331"/>
      <c r="X6" s="1"/>
      <c r="Y6" s="331" t="s">
        <v>33</v>
      </c>
      <c r="Z6" s="331"/>
      <c r="AA6" s="331"/>
      <c r="AB6" s="331"/>
      <c r="AC6" s="100"/>
      <c r="AD6" s="331" t="s">
        <v>34</v>
      </c>
      <c r="AE6" s="331"/>
      <c r="AF6" s="331"/>
      <c r="AG6" s="331"/>
      <c r="AH6" s="100"/>
      <c r="AI6" s="331" t="s">
        <v>35</v>
      </c>
      <c r="AJ6" s="331"/>
      <c r="AK6" s="331"/>
      <c r="AL6" s="331"/>
      <c r="AM6" s="100"/>
      <c r="AN6" s="331" t="s">
        <v>281</v>
      </c>
      <c r="AO6" s="331"/>
      <c r="AP6" s="331"/>
      <c r="AQ6" s="331"/>
    </row>
    <row r="7" spans="1:43">
      <c r="A7" s="4" t="s">
        <v>36</v>
      </c>
      <c r="B7" s="5"/>
      <c r="C7" s="162" t="s">
        <v>37</v>
      </c>
      <c r="D7" s="5"/>
      <c r="E7" s="7" t="s">
        <v>38</v>
      </c>
      <c r="F7" s="96" t="s">
        <v>39</v>
      </c>
      <c r="G7" s="144" t="s">
        <v>42</v>
      </c>
      <c r="H7" s="144" t="s">
        <v>37</v>
      </c>
      <c r="J7" s="7" t="s">
        <v>38</v>
      </c>
      <c r="K7" s="96" t="s">
        <v>39</v>
      </c>
      <c r="L7" s="144" t="s">
        <v>42</v>
      </c>
      <c r="M7" s="144" t="s">
        <v>37</v>
      </c>
      <c r="N7" s="5"/>
      <c r="O7" s="7" t="s">
        <v>38</v>
      </c>
      <c r="P7" s="96" t="s">
        <v>39</v>
      </c>
      <c r="Q7" s="144" t="s">
        <v>42</v>
      </c>
      <c r="R7" s="144" t="s">
        <v>37</v>
      </c>
      <c r="S7" s="5"/>
      <c r="T7" s="7" t="s">
        <v>38</v>
      </c>
      <c r="U7" s="96" t="s">
        <v>39</v>
      </c>
      <c r="V7" s="144" t="s">
        <v>42</v>
      </c>
      <c r="W7" s="144" t="s">
        <v>37</v>
      </c>
      <c r="X7" s="5"/>
      <c r="Y7" s="7" t="s">
        <v>38</v>
      </c>
      <c r="Z7" s="96" t="s">
        <v>41</v>
      </c>
      <c r="AA7" s="96" t="s">
        <v>42</v>
      </c>
      <c r="AB7" s="7" t="s">
        <v>43</v>
      </c>
      <c r="AC7" s="100"/>
      <c r="AD7" s="7" t="s">
        <v>38</v>
      </c>
      <c r="AE7" s="96" t="s">
        <v>41</v>
      </c>
      <c r="AF7" s="96" t="s">
        <v>42</v>
      </c>
      <c r="AG7" s="7" t="s">
        <v>43</v>
      </c>
      <c r="AH7" s="100"/>
      <c r="AI7" s="7" t="s">
        <v>38</v>
      </c>
      <c r="AJ7" s="96" t="s">
        <v>41</v>
      </c>
      <c r="AK7" s="96" t="s">
        <v>42</v>
      </c>
      <c r="AL7" s="7" t="s">
        <v>43</v>
      </c>
      <c r="AM7" s="100"/>
      <c r="AN7" s="7" t="s">
        <v>38</v>
      </c>
      <c r="AO7" s="96" t="s">
        <v>41</v>
      </c>
      <c r="AP7" s="96" t="s">
        <v>42</v>
      </c>
      <c r="AQ7" s="7" t="s">
        <v>43</v>
      </c>
    </row>
    <row r="8" spans="1:43" s="115" customFormat="1">
      <c r="A8" s="314" t="s">
        <v>98</v>
      </c>
      <c r="B8" s="30"/>
      <c r="C8" s="315">
        <v>248.90860232</v>
      </c>
      <c r="D8" s="30"/>
      <c r="E8" s="315">
        <v>67.773194259999997</v>
      </c>
      <c r="F8" s="315">
        <v>140.68750519</v>
      </c>
      <c r="G8" s="315">
        <v>217.71322143999998</v>
      </c>
      <c r="H8" s="315">
        <v>295.15411958000004</v>
      </c>
      <c r="J8" s="315">
        <v>76.639318419340285</v>
      </c>
      <c r="K8" s="315">
        <v>155.90234272000001</v>
      </c>
      <c r="L8" s="315">
        <v>235.33889096999997</v>
      </c>
      <c r="M8" s="315">
        <v>315.81511356499004</v>
      </c>
      <c r="N8" s="30"/>
      <c r="O8" s="315">
        <v>76.906516750000009</v>
      </c>
      <c r="P8" s="315">
        <v>155.01428307000003</v>
      </c>
      <c r="Q8" s="315">
        <v>235.552592996735</v>
      </c>
      <c r="R8" s="315">
        <v>316.85298044664023</v>
      </c>
      <c r="S8" s="30"/>
      <c r="T8" s="315">
        <v>76.992982009999992</v>
      </c>
      <c r="U8" s="315"/>
      <c r="V8" s="315"/>
      <c r="W8" s="315"/>
      <c r="X8" s="30"/>
      <c r="Y8" s="315">
        <v>67.773194259999997</v>
      </c>
      <c r="Z8" s="315">
        <v>72.914310929999999</v>
      </c>
      <c r="AA8" s="315">
        <v>77.025716249999988</v>
      </c>
      <c r="AB8" s="315">
        <v>77.440898140000058</v>
      </c>
      <c r="AC8" s="30"/>
      <c r="AD8" s="315">
        <v>76.639318419340285</v>
      </c>
      <c r="AE8" s="315">
        <v>79.263024300659723</v>
      </c>
      <c r="AF8" s="315">
        <v>79.436548249999959</v>
      </c>
      <c r="AG8" s="315">
        <v>80.476222594990077</v>
      </c>
      <c r="AH8" s="30"/>
      <c r="AI8" s="315">
        <v>76.906516750000009</v>
      </c>
      <c r="AJ8" s="315">
        <v>78.107766320000025</v>
      </c>
      <c r="AK8" s="315">
        <v>80.538309926734968</v>
      </c>
      <c r="AL8" s="315">
        <v>81.30038744990523</v>
      </c>
      <c r="AM8" s="30"/>
      <c r="AN8" s="315">
        <v>76.992982009999992</v>
      </c>
      <c r="AO8" s="315"/>
      <c r="AP8" s="315"/>
      <c r="AQ8" s="315"/>
    </row>
    <row r="9" spans="1:43">
      <c r="A9" s="296" t="s">
        <v>99</v>
      </c>
      <c r="B9" s="32"/>
      <c r="C9" s="47">
        <v>176.41602455</v>
      </c>
      <c r="D9" s="32"/>
      <c r="E9" s="47">
        <v>52.220564689999996</v>
      </c>
      <c r="F9" s="47">
        <v>108.13905901999999</v>
      </c>
      <c r="G9" s="47">
        <v>167.45482989999996</v>
      </c>
      <c r="H9" s="47">
        <v>228.01702903000003</v>
      </c>
      <c r="J9" s="47">
        <v>59.783897469340289</v>
      </c>
      <c r="K9" s="47">
        <v>120.62595156</v>
      </c>
      <c r="L9" s="47">
        <v>181.74058541999997</v>
      </c>
      <c r="M9" s="47">
        <v>242.85812940499008</v>
      </c>
      <c r="N9" s="32"/>
      <c r="O9" s="47">
        <v>58.705613239999998</v>
      </c>
      <c r="P9" s="47">
        <v>117.76220655000002</v>
      </c>
      <c r="Q9" s="47">
        <v>177.777460226735</v>
      </c>
      <c r="R9" s="47">
        <v>238.38077791664026</v>
      </c>
      <c r="S9" s="32"/>
      <c r="T9" s="47">
        <v>58.95494497</v>
      </c>
      <c r="U9" s="47"/>
      <c r="V9" s="47"/>
      <c r="W9" s="47"/>
      <c r="X9" s="32"/>
      <c r="Y9" s="47">
        <v>52.220564689999996</v>
      </c>
      <c r="Z9" s="47">
        <v>55.918494329999994</v>
      </c>
      <c r="AA9" s="47">
        <v>59.315770879999974</v>
      </c>
      <c r="AB9" s="47">
        <v>60.562199130000067</v>
      </c>
      <c r="AC9" s="32"/>
      <c r="AD9" s="47">
        <v>59.783897469340289</v>
      </c>
      <c r="AE9" s="47">
        <v>60.842054090659715</v>
      </c>
      <c r="AF9" s="47">
        <v>61.114633859999969</v>
      </c>
      <c r="AG9" s="47">
        <v>61.117543984990107</v>
      </c>
      <c r="AH9" s="32"/>
      <c r="AI9" s="47">
        <v>58.705613239999998</v>
      </c>
      <c r="AJ9" s="47">
        <v>59.056593310000018</v>
      </c>
      <c r="AK9" s="47">
        <v>60.015253676734986</v>
      </c>
      <c r="AL9" s="47">
        <v>60.603317689905253</v>
      </c>
      <c r="AM9" s="32"/>
      <c r="AN9" s="47">
        <v>58.95494497</v>
      </c>
      <c r="AO9" s="47"/>
      <c r="AP9" s="47"/>
      <c r="AQ9" s="47"/>
    </row>
    <row r="10" spans="1:43">
      <c r="A10" s="296" t="s">
        <v>100</v>
      </c>
      <c r="B10" s="32"/>
      <c r="C10" s="47">
        <v>72.492577769999997</v>
      </c>
      <c r="D10" s="32"/>
      <c r="E10" s="47">
        <v>15.552629570000001</v>
      </c>
      <c r="F10" s="47">
        <v>32.548446170000005</v>
      </c>
      <c r="G10" s="47">
        <v>50.258391540000005</v>
      </c>
      <c r="H10" s="47">
        <v>67.137090550000011</v>
      </c>
      <c r="J10" s="47">
        <v>16.855420949999999</v>
      </c>
      <c r="K10" s="47">
        <v>35.276391159999996</v>
      </c>
      <c r="L10" s="47">
        <v>53.598305549999999</v>
      </c>
      <c r="M10" s="47">
        <v>72.956984159999962</v>
      </c>
      <c r="N10" s="32"/>
      <c r="O10" s="47">
        <v>18.200903510000003</v>
      </c>
      <c r="P10" s="47">
        <v>37.252076520000003</v>
      </c>
      <c r="Q10" s="47">
        <v>57.775132769999999</v>
      </c>
      <c r="R10" s="47">
        <v>78.472202530000004</v>
      </c>
      <c r="S10" s="32"/>
      <c r="T10" s="47">
        <v>18.038037039999999</v>
      </c>
      <c r="U10" s="47"/>
      <c r="V10" s="47"/>
      <c r="W10" s="47"/>
      <c r="X10" s="32"/>
      <c r="Y10" s="47">
        <v>15.552629570000001</v>
      </c>
      <c r="Z10" s="47">
        <v>16.995816600000005</v>
      </c>
      <c r="AA10" s="47">
        <v>17.70994537</v>
      </c>
      <c r="AB10" s="47">
        <v>16.878699010000005</v>
      </c>
      <c r="AC10" s="32"/>
      <c r="AD10" s="47">
        <v>16.855420949999999</v>
      </c>
      <c r="AE10" s="47">
        <v>18.420970209999997</v>
      </c>
      <c r="AF10" s="47">
        <v>18.321914390000003</v>
      </c>
      <c r="AG10" s="47">
        <v>19.358678609999963</v>
      </c>
      <c r="AH10" s="32"/>
      <c r="AI10" s="47">
        <v>18.200903510000003</v>
      </c>
      <c r="AJ10" s="47">
        <v>19.051173009999999</v>
      </c>
      <c r="AK10" s="47">
        <v>20.523056249999996</v>
      </c>
      <c r="AL10" s="47">
        <v>20.697069760000005</v>
      </c>
      <c r="AM10" s="32"/>
      <c r="AN10" s="47">
        <v>18.038037039999999</v>
      </c>
      <c r="AO10" s="47"/>
      <c r="AP10" s="47"/>
      <c r="AQ10" s="47"/>
    </row>
    <row r="11" spans="1:43">
      <c r="A11" s="169" t="s">
        <v>101</v>
      </c>
      <c r="B11" s="32"/>
      <c r="C11" s="47">
        <v>1.8685216000000002</v>
      </c>
      <c r="E11" s="47">
        <v>0.19196142000000002</v>
      </c>
      <c r="F11" s="47">
        <v>0.69182909000000004</v>
      </c>
      <c r="G11" s="47">
        <v>0.37220707000000003</v>
      </c>
      <c r="H11" s="47">
        <v>0.40056783000000001</v>
      </c>
      <c r="J11" s="47">
        <v>0.33586387000000073</v>
      </c>
      <c r="K11" s="47">
        <v>0.50497354999999988</v>
      </c>
      <c r="L11" s="47">
        <v>1.07888341</v>
      </c>
      <c r="M11" s="47">
        <v>1.1759688699999984</v>
      </c>
      <c r="O11" s="47">
        <v>0.45364844999999998</v>
      </c>
      <c r="P11" s="47">
        <v>0.84518015000000002</v>
      </c>
      <c r="Q11" s="47">
        <v>1.3703585000000089</v>
      </c>
      <c r="R11" s="47">
        <v>1.8273067999999881</v>
      </c>
      <c r="T11" s="47">
        <v>-0.65306981000000008</v>
      </c>
      <c r="U11" s="47"/>
      <c r="V11" s="47"/>
      <c r="W11" s="47"/>
      <c r="Y11" s="47">
        <v>0.19196142000000002</v>
      </c>
      <c r="Z11" s="47">
        <v>0.49986766999999999</v>
      </c>
      <c r="AA11" s="47">
        <v>-0.31962202000000001</v>
      </c>
      <c r="AB11" s="47">
        <v>2.8360759999999985E-2</v>
      </c>
      <c r="AC11" s="32"/>
      <c r="AD11" s="47">
        <v>0.33586387000000073</v>
      </c>
      <c r="AE11" s="47">
        <v>0.16910967999999915</v>
      </c>
      <c r="AF11" s="47">
        <v>0.5739098600000001</v>
      </c>
      <c r="AG11" s="47">
        <v>9.7085459999998402E-2</v>
      </c>
      <c r="AH11" s="32"/>
      <c r="AI11" s="47">
        <v>0.45364844999999998</v>
      </c>
      <c r="AJ11" s="47">
        <v>0.39153170000000004</v>
      </c>
      <c r="AK11" s="47">
        <v>0.5251783500000089</v>
      </c>
      <c r="AL11" s="47">
        <v>0.45694829999997921</v>
      </c>
      <c r="AM11" s="32"/>
      <c r="AN11" s="47">
        <v>-0.65306981000000008</v>
      </c>
      <c r="AO11" s="47"/>
      <c r="AP11" s="47"/>
      <c r="AQ11" s="47"/>
    </row>
    <row r="12" spans="1:43">
      <c r="A12" s="170" t="s">
        <v>102</v>
      </c>
      <c r="B12" s="32"/>
      <c r="C12" s="47">
        <v>-9.1645149999999997</v>
      </c>
      <c r="E12" s="47">
        <v>-3.9617732500000002</v>
      </c>
      <c r="F12" s="47">
        <v>-4.8958480000000009</v>
      </c>
      <c r="G12" s="47">
        <v>-8.1046466300000013</v>
      </c>
      <c r="H12" s="47">
        <v>-13.063838610000001</v>
      </c>
      <c r="J12" s="47">
        <v>-1.9086334799999989</v>
      </c>
      <c r="K12" s="47">
        <v>-5.4159375699999988</v>
      </c>
      <c r="L12" s="47">
        <v>-9.8055126000000001</v>
      </c>
      <c r="M12" s="47">
        <v>-12.297714860000008</v>
      </c>
      <c r="O12" s="47">
        <v>-3.66810861</v>
      </c>
      <c r="P12" s="47">
        <v>-6.8416692199999982</v>
      </c>
      <c r="Q12" s="47">
        <v>-9.5127997399999984</v>
      </c>
      <c r="R12" s="47">
        <v>-13.474965439999998</v>
      </c>
      <c r="T12" s="47">
        <v>-4.8794962899999987</v>
      </c>
      <c r="U12" s="47"/>
      <c r="V12" s="47"/>
      <c r="W12" s="47"/>
      <c r="Y12" s="47">
        <v>-3.9617732500000002</v>
      </c>
      <c r="Z12" s="47">
        <v>-0.93407475000000062</v>
      </c>
      <c r="AA12" s="47">
        <v>-3.2087986300000004</v>
      </c>
      <c r="AB12" s="47">
        <v>-4.9591919799999999</v>
      </c>
      <c r="AC12" s="32"/>
      <c r="AD12" s="47">
        <v>-1.9086334799999989</v>
      </c>
      <c r="AE12" s="47">
        <v>-3.5073040899999999</v>
      </c>
      <c r="AF12" s="47">
        <v>-4.3895750300000014</v>
      </c>
      <c r="AG12" s="47">
        <v>-2.492202260000008</v>
      </c>
      <c r="AH12" s="32"/>
      <c r="AI12" s="47">
        <v>-3.66810861</v>
      </c>
      <c r="AJ12" s="47">
        <v>-3.1735606099999982</v>
      </c>
      <c r="AK12" s="47">
        <v>-2.6711305200000002</v>
      </c>
      <c r="AL12" s="47">
        <v>-3.9621656999999999</v>
      </c>
      <c r="AM12" s="32"/>
      <c r="AN12" s="47">
        <v>-4.8794962899999987</v>
      </c>
      <c r="AO12" s="47"/>
      <c r="AP12" s="47"/>
      <c r="AQ12" s="47"/>
    </row>
    <row r="13" spans="1:43" s="115" customFormat="1">
      <c r="A13" s="171" t="s">
        <v>103</v>
      </c>
      <c r="B13" s="30"/>
      <c r="C13" s="168">
        <v>241.61260892000001</v>
      </c>
      <c r="D13" s="124"/>
      <c r="E13" s="168">
        <v>64.003382429999988</v>
      </c>
      <c r="F13" s="168">
        <v>136.48348627999999</v>
      </c>
      <c r="G13" s="168">
        <v>209.98078187999999</v>
      </c>
      <c r="H13" s="168">
        <v>282.49084880000004</v>
      </c>
      <c r="J13" s="168">
        <v>75.066548809340276</v>
      </c>
      <c r="K13" s="168">
        <v>150.99137869999998</v>
      </c>
      <c r="L13" s="168">
        <v>226.61226177999998</v>
      </c>
      <c r="M13" s="168">
        <v>304.69336757499008</v>
      </c>
      <c r="N13" s="124"/>
      <c r="O13" s="168">
        <v>73.692056590000007</v>
      </c>
      <c r="P13" s="168">
        <v>149.01779400000004</v>
      </c>
      <c r="Q13" s="168">
        <v>227.41015175673502</v>
      </c>
      <c r="R13" s="168">
        <v>305.2053218066402</v>
      </c>
      <c r="S13" s="124"/>
      <c r="T13" s="168">
        <v>71.460415909999995</v>
      </c>
      <c r="U13" s="168"/>
      <c r="V13" s="168"/>
      <c r="W13" s="168"/>
      <c r="X13" s="124"/>
      <c r="Y13" s="168">
        <v>64.003382429999988</v>
      </c>
      <c r="Z13" s="168">
        <v>72.480103850000006</v>
      </c>
      <c r="AA13" s="168">
        <v>73.497295599999987</v>
      </c>
      <c r="AB13" s="168">
        <v>72.510066920000057</v>
      </c>
      <c r="AC13" s="30"/>
      <c r="AD13" s="168">
        <v>75.066548809340276</v>
      </c>
      <c r="AE13" s="168">
        <v>75.924829890659723</v>
      </c>
      <c r="AF13" s="168">
        <v>75.620883079999956</v>
      </c>
      <c r="AG13" s="168">
        <v>78.081105794990066</v>
      </c>
      <c r="AH13" s="30"/>
      <c r="AI13" s="168">
        <v>73.692056590000007</v>
      </c>
      <c r="AJ13" s="168">
        <v>75.325737410000031</v>
      </c>
      <c r="AK13" s="168">
        <v>78.392357756734981</v>
      </c>
      <c r="AL13" s="168">
        <v>77.795170049905181</v>
      </c>
      <c r="AM13" s="30"/>
      <c r="AN13" s="168">
        <v>71.460415909999995</v>
      </c>
      <c r="AO13" s="168"/>
      <c r="AP13" s="168"/>
      <c r="AQ13" s="168"/>
    </row>
    <row r="14" spans="1:43" s="115" customFormat="1">
      <c r="A14" s="171" t="s">
        <v>67</v>
      </c>
      <c r="B14" s="30"/>
      <c r="C14" s="168">
        <v>-167.98072548000002</v>
      </c>
      <c r="D14" s="124"/>
      <c r="E14" s="168">
        <v>-43.714999599999999</v>
      </c>
      <c r="F14" s="168">
        <v>-86.856563969999996</v>
      </c>
      <c r="G14" s="168">
        <v>-131.89484168999999</v>
      </c>
      <c r="H14" s="168">
        <v>-178.56771572000002</v>
      </c>
      <c r="J14" s="168">
        <v>-46.530994079999985</v>
      </c>
      <c r="K14" s="168">
        <v>-96.96902209000001</v>
      </c>
      <c r="L14" s="168">
        <v>-143.09956411000002</v>
      </c>
      <c r="M14" s="168">
        <v>-192.3897091500001</v>
      </c>
      <c r="N14" s="124"/>
      <c r="O14" s="168">
        <v>-48.426402799999998</v>
      </c>
      <c r="P14" s="168">
        <v>-97.390178920000011</v>
      </c>
      <c r="Q14" s="168">
        <v>-144.53955367000003</v>
      </c>
      <c r="R14" s="168">
        <v>-195.43088968000006</v>
      </c>
      <c r="S14" s="124"/>
      <c r="T14" s="168">
        <v>-51.388889659999997</v>
      </c>
      <c r="U14" s="168"/>
      <c r="V14" s="168"/>
      <c r="W14" s="168"/>
      <c r="X14" s="124"/>
      <c r="Y14" s="168">
        <v>-43.714999599999999</v>
      </c>
      <c r="Z14" s="168">
        <v>-43.141564369999998</v>
      </c>
      <c r="AA14" s="168">
        <v>-45.038277719999996</v>
      </c>
      <c r="AB14" s="168">
        <v>-46.672874030000031</v>
      </c>
      <c r="AC14" s="30"/>
      <c r="AD14" s="168">
        <v>-46.530994079999985</v>
      </c>
      <c r="AE14" s="168">
        <v>-50.438028010000025</v>
      </c>
      <c r="AF14" s="168">
        <v>-46.130542020000007</v>
      </c>
      <c r="AG14" s="168">
        <v>-49.290145040000084</v>
      </c>
      <c r="AH14" s="30"/>
      <c r="AI14" s="168">
        <v>-48.426402799999998</v>
      </c>
      <c r="AJ14" s="168">
        <v>-48.963776120000013</v>
      </c>
      <c r="AK14" s="168">
        <v>-47.149374750000021</v>
      </c>
      <c r="AL14" s="168">
        <v>-50.891336010000032</v>
      </c>
      <c r="AM14" s="30"/>
      <c r="AN14" s="168">
        <v>-51.388889659999997</v>
      </c>
      <c r="AO14" s="168"/>
      <c r="AP14" s="168"/>
      <c r="AQ14" s="168"/>
    </row>
    <row r="15" spans="1:43" s="115" customFormat="1">
      <c r="A15" s="171" t="s">
        <v>104</v>
      </c>
      <c r="B15" s="30"/>
      <c r="C15" s="168">
        <v>73.631883439999996</v>
      </c>
      <c r="D15" s="126"/>
      <c r="E15" s="168">
        <v>20.288382830000003</v>
      </c>
      <c r="F15" s="168">
        <v>49.626922309999998</v>
      </c>
      <c r="G15" s="168">
        <v>78.085940190000002</v>
      </c>
      <c r="H15" s="168">
        <v>103.92313308000001</v>
      </c>
      <c r="J15" s="168">
        <v>28.535554729340291</v>
      </c>
      <c r="K15" s="168">
        <v>54.022356609999974</v>
      </c>
      <c r="L15" s="168">
        <v>83.512697669999966</v>
      </c>
      <c r="M15" s="168">
        <v>112.30365842498998</v>
      </c>
      <c r="N15" s="126"/>
      <c r="O15" s="168">
        <v>25.265653790000009</v>
      </c>
      <c r="P15" s="168">
        <v>51.627615080000027</v>
      </c>
      <c r="Q15" s="168">
        <v>82.870598086734987</v>
      </c>
      <c r="R15" s="168">
        <v>109.77443212664014</v>
      </c>
      <c r="S15" s="126"/>
      <c r="T15" s="168">
        <v>20.071526249999998</v>
      </c>
      <c r="U15" s="168"/>
      <c r="V15" s="168"/>
      <c r="W15" s="168"/>
      <c r="X15" s="126"/>
      <c r="Y15" s="168">
        <v>20.288382830000003</v>
      </c>
      <c r="Z15" s="37">
        <v>29.338539479999994</v>
      </c>
      <c r="AA15" s="37">
        <v>28.459017880000005</v>
      </c>
      <c r="AB15" s="37">
        <v>25.837192890000011</v>
      </c>
      <c r="AC15" s="30"/>
      <c r="AD15" s="168">
        <v>28.535554729340291</v>
      </c>
      <c r="AE15" s="37">
        <v>25.486801880659684</v>
      </c>
      <c r="AF15" s="37">
        <v>29.490341059999992</v>
      </c>
      <c r="AG15" s="37">
        <v>28.79096075499001</v>
      </c>
      <c r="AH15" s="30"/>
      <c r="AI15" s="168">
        <v>25.265653790000009</v>
      </c>
      <c r="AJ15" s="37">
        <v>26.361961290000018</v>
      </c>
      <c r="AK15" s="37">
        <v>31.24298300673496</v>
      </c>
      <c r="AL15" s="37">
        <v>26.903834039905149</v>
      </c>
      <c r="AM15" s="30"/>
      <c r="AN15" s="168">
        <v>20.071526249999998</v>
      </c>
      <c r="AO15" s="37"/>
      <c r="AP15" s="37"/>
      <c r="AQ15" s="37"/>
    </row>
    <row r="16" spans="1:43" s="115" customFormat="1">
      <c r="A16" s="170" t="s">
        <v>105</v>
      </c>
      <c r="B16" s="32"/>
      <c r="C16" s="47">
        <v>-27.044999449999999</v>
      </c>
      <c r="D16" s="126"/>
      <c r="E16" s="47">
        <v>-4.6660730400000006</v>
      </c>
      <c r="F16" s="47">
        <v>-16.474851630000003</v>
      </c>
      <c r="G16" s="47">
        <v>-32.567393839999994</v>
      </c>
      <c r="H16" s="47">
        <v>-44.74513134</v>
      </c>
      <c r="J16" s="47">
        <v>-2.6003127000000004</v>
      </c>
      <c r="K16" s="47">
        <v>-5.4974508899999988</v>
      </c>
      <c r="L16" s="47">
        <v>-10.450759129999998</v>
      </c>
      <c r="M16" s="47">
        <v>-15.849568999999999</v>
      </c>
      <c r="N16" s="126"/>
      <c r="O16" s="47">
        <v>-1.7793292099999998</v>
      </c>
      <c r="P16" s="47">
        <v>-4.8661274599999995</v>
      </c>
      <c r="Q16" s="47">
        <v>-10.528389410000003</v>
      </c>
      <c r="R16" s="47">
        <v>-14.573197220000003</v>
      </c>
      <c r="S16" s="126"/>
      <c r="T16" s="47">
        <v>-1.2707874099999998</v>
      </c>
      <c r="U16" s="47"/>
      <c r="V16" s="47"/>
      <c r="W16" s="47"/>
      <c r="X16" s="126"/>
      <c r="Y16" s="47">
        <v>-4.6660730400000006</v>
      </c>
      <c r="Z16" s="49">
        <v>-11.808778590000003</v>
      </c>
      <c r="AA16" s="49">
        <v>-16.092542209999991</v>
      </c>
      <c r="AB16" s="49">
        <v>-12.177737500000006</v>
      </c>
      <c r="AC16" s="32"/>
      <c r="AD16" s="47">
        <v>-2.6003127000000004</v>
      </c>
      <c r="AE16" s="49">
        <v>-2.8971381899999984</v>
      </c>
      <c r="AF16" s="49">
        <v>-4.9533082399999993</v>
      </c>
      <c r="AG16" s="49">
        <v>-5.3988098700000009</v>
      </c>
      <c r="AH16" s="32"/>
      <c r="AI16" s="47">
        <v>-1.7793292099999998</v>
      </c>
      <c r="AJ16" s="49">
        <v>-3.0867982499999997</v>
      </c>
      <c r="AK16" s="49">
        <v>-5.6622619500000031</v>
      </c>
      <c r="AL16" s="49">
        <v>-4.04480781</v>
      </c>
      <c r="AM16" s="32"/>
      <c r="AN16" s="47">
        <v>-1.2707874099999998</v>
      </c>
      <c r="AO16" s="49"/>
      <c r="AP16" s="49"/>
      <c r="AQ16" s="49"/>
    </row>
    <row r="17" spans="1:43">
      <c r="A17" s="170" t="s">
        <v>106</v>
      </c>
      <c r="B17" s="32"/>
      <c r="C17" s="47">
        <v>-15.427292210000005</v>
      </c>
      <c r="E17" s="47">
        <v>-4.4712076200000004</v>
      </c>
      <c r="F17" s="47">
        <v>-9.1867061700000008</v>
      </c>
      <c r="G17" s="47">
        <v>-9.4747731100000063</v>
      </c>
      <c r="H17" s="47">
        <v>-11.760129559999999</v>
      </c>
      <c r="J17" s="47">
        <v>-6.9331835699999989</v>
      </c>
      <c r="K17" s="47">
        <v>-15.46001073</v>
      </c>
      <c r="L17" s="47">
        <v>-25.032846429999999</v>
      </c>
      <c r="M17" s="47">
        <v>-36.042839274434073</v>
      </c>
      <c r="O17" s="47">
        <v>-4.6440177500000006</v>
      </c>
      <c r="P17" s="47">
        <v>-14.390928330000001</v>
      </c>
      <c r="Q17" s="47">
        <v>-25.509533119999997</v>
      </c>
      <c r="R17" s="47">
        <v>-35.15025618</v>
      </c>
      <c r="T17" s="47">
        <v>-6.1675094700000006</v>
      </c>
      <c r="U17" s="47"/>
      <c r="V17" s="47"/>
      <c r="W17" s="47"/>
      <c r="Y17" s="47">
        <v>-4.4712076200000004</v>
      </c>
      <c r="Z17" s="47">
        <v>-4.7154985500000004</v>
      </c>
      <c r="AA17" s="47">
        <v>-0.28806694000000554</v>
      </c>
      <c r="AB17" s="47">
        <v>-2.285356449999993</v>
      </c>
      <c r="AC17" s="32"/>
      <c r="AD17" s="47">
        <v>-6.9331835699999989</v>
      </c>
      <c r="AE17" s="47">
        <v>-8.5268271600000016</v>
      </c>
      <c r="AF17" s="47">
        <v>-9.5728356999999988</v>
      </c>
      <c r="AG17" s="47">
        <v>-11.009992844434073</v>
      </c>
      <c r="AH17" s="32"/>
      <c r="AI17" s="47">
        <v>-4.6440177500000006</v>
      </c>
      <c r="AJ17" s="47">
        <v>-9.7469105800000015</v>
      </c>
      <c r="AK17" s="47">
        <v>-11.118604789999996</v>
      </c>
      <c r="AL17" s="47">
        <v>-9.6407230600000027</v>
      </c>
      <c r="AM17" s="32"/>
      <c r="AN17" s="47">
        <v>-6.1675094700000006</v>
      </c>
      <c r="AO17" s="47"/>
      <c r="AP17" s="47"/>
      <c r="AQ17" s="47"/>
    </row>
    <row r="18" spans="1:43">
      <c r="A18" s="170" t="s">
        <v>107</v>
      </c>
      <c r="B18" s="32"/>
      <c r="C18" s="47">
        <v>-5.4536632300000001</v>
      </c>
      <c r="D18" s="51"/>
      <c r="E18" s="47">
        <v>-1.4710261200000001</v>
      </c>
      <c r="F18" s="47">
        <v>-4.4807182000000001</v>
      </c>
      <c r="G18" s="47">
        <v>-5.9554190399999998</v>
      </c>
      <c r="H18" s="47">
        <v>-6.31927079</v>
      </c>
      <c r="J18" s="47">
        <v>-3.4154521</v>
      </c>
      <c r="K18" s="47">
        <v>-7.6078737099999998</v>
      </c>
      <c r="L18" s="47">
        <v>-10.346345619999999</v>
      </c>
      <c r="M18" s="47">
        <v>-15.023606409999999</v>
      </c>
      <c r="N18" s="51"/>
      <c r="O18" s="47">
        <v>-4.3429062900000002</v>
      </c>
      <c r="P18" s="47">
        <v>-8.3521670700000001</v>
      </c>
      <c r="Q18" s="47">
        <v>-11.543457369999999</v>
      </c>
      <c r="R18" s="47">
        <v>-16.036014390000002</v>
      </c>
      <c r="S18" s="51"/>
      <c r="T18" s="47">
        <v>-2.5131178900000002</v>
      </c>
      <c r="U18" s="47"/>
      <c r="V18" s="47"/>
      <c r="W18" s="47"/>
      <c r="X18" s="51"/>
      <c r="Y18" s="47">
        <v>-1.4710261200000001</v>
      </c>
      <c r="Z18" s="47">
        <v>-3.0096920799999998</v>
      </c>
      <c r="AA18" s="47">
        <v>-1.4747008399999997</v>
      </c>
      <c r="AB18" s="47">
        <v>-0.36385175000000025</v>
      </c>
      <c r="AC18" s="32"/>
      <c r="AD18" s="47">
        <v>-3.4154521</v>
      </c>
      <c r="AE18" s="47">
        <v>-4.1924216100000002</v>
      </c>
      <c r="AF18" s="47">
        <v>-2.7384719099999995</v>
      </c>
      <c r="AG18" s="47">
        <v>-4.6772607900000001</v>
      </c>
      <c r="AH18" s="32"/>
      <c r="AI18" s="47">
        <v>-4.3429062900000002</v>
      </c>
      <c r="AJ18" s="47">
        <v>-4.00926078</v>
      </c>
      <c r="AK18" s="47">
        <v>-3.1912902999999986</v>
      </c>
      <c r="AL18" s="47">
        <v>-4.4925570200000031</v>
      </c>
      <c r="AM18" s="32"/>
      <c r="AN18" s="47">
        <v>-2.5131178900000002</v>
      </c>
      <c r="AO18" s="47"/>
      <c r="AP18" s="47"/>
      <c r="AQ18" s="47"/>
    </row>
    <row r="19" spans="1:43" s="115" customFormat="1">
      <c r="A19" s="171" t="s">
        <v>108</v>
      </c>
      <c r="B19" s="30"/>
      <c r="C19" s="168">
        <v>25.705928549999992</v>
      </c>
      <c r="D19" s="30"/>
      <c r="E19" s="168">
        <v>9.680076050000002</v>
      </c>
      <c r="F19" s="168">
        <v>19.484646309999995</v>
      </c>
      <c r="G19" s="168">
        <v>30.088354200000001</v>
      </c>
      <c r="H19" s="168">
        <v>41.098601390000077</v>
      </c>
      <c r="J19" s="168">
        <v>15.586606359340291</v>
      </c>
      <c r="K19" s="168">
        <v>25.457021279999978</v>
      </c>
      <c r="L19" s="168">
        <v>37.682746489999971</v>
      </c>
      <c r="M19" s="168">
        <v>45.387643740555902</v>
      </c>
      <c r="N19" s="30"/>
      <c r="O19" s="168">
        <v>14.499400540000009</v>
      </c>
      <c r="P19" s="168">
        <v>24.018392220000024</v>
      </c>
      <c r="Q19" s="168">
        <v>35.289204630000043</v>
      </c>
      <c r="R19" s="168">
        <v>44.014964336640134</v>
      </c>
      <c r="S19" s="30"/>
      <c r="T19" s="168">
        <v>10.120111479999997</v>
      </c>
      <c r="U19" s="168"/>
      <c r="V19" s="168"/>
      <c r="W19" s="168"/>
      <c r="X19" s="30"/>
      <c r="Y19" s="168">
        <v>9.680076050000002</v>
      </c>
      <c r="Z19" s="168">
        <v>9.8045702599999931</v>
      </c>
      <c r="AA19" s="168">
        <v>10.603707890000006</v>
      </c>
      <c r="AB19" s="168">
        <v>11.010247190000076</v>
      </c>
      <c r="AC19" s="30"/>
      <c r="AD19" s="168">
        <v>15.586606359340291</v>
      </c>
      <c r="AE19" s="168">
        <v>9.8704149206596874</v>
      </c>
      <c r="AF19" s="168">
        <v>12.225725209999993</v>
      </c>
      <c r="AG19" s="168">
        <v>7.7048972505559306</v>
      </c>
      <c r="AH19" s="30"/>
      <c r="AI19" s="168">
        <v>14.499400540000009</v>
      </c>
      <c r="AJ19" s="168">
        <v>9.5189916800000152</v>
      </c>
      <c r="AK19" s="168">
        <v>11.270812410000019</v>
      </c>
      <c r="AL19" s="168">
        <v>8.7257597066400905</v>
      </c>
      <c r="AM19" s="30"/>
      <c r="AN19" s="168">
        <v>10.120111479999997</v>
      </c>
      <c r="AO19" s="168"/>
      <c r="AP19" s="168"/>
      <c r="AQ19" s="168"/>
    </row>
    <row r="20" spans="1:43" s="115" customFormat="1">
      <c r="A20" s="56"/>
      <c r="B20" s="10"/>
      <c r="C20" s="19"/>
      <c r="D20" s="54"/>
      <c r="E20" s="19"/>
      <c r="F20" s="19"/>
      <c r="G20" s="55"/>
      <c r="H20" s="19"/>
      <c r="J20" s="19"/>
      <c r="K20" s="19"/>
      <c r="L20" s="55"/>
      <c r="M20" s="19"/>
      <c r="N20" s="54"/>
      <c r="O20" s="19"/>
      <c r="P20" s="19"/>
      <c r="Q20" s="55"/>
      <c r="R20" s="19"/>
      <c r="S20" s="54"/>
      <c r="T20" s="19"/>
      <c r="U20" s="19"/>
      <c r="V20" s="55"/>
      <c r="W20" s="19"/>
      <c r="X20" s="54"/>
      <c r="Y20" s="161"/>
      <c r="Z20" s="19"/>
      <c r="AA20" s="19"/>
      <c r="AB20" s="19"/>
      <c r="AC20" s="54"/>
      <c r="AD20" s="161"/>
      <c r="AE20" s="19"/>
      <c r="AF20" s="19"/>
      <c r="AG20" s="19"/>
      <c r="AH20" s="54"/>
      <c r="AI20" s="161"/>
      <c r="AJ20" s="19"/>
      <c r="AK20" s="19"/>
      <c r="AL20" s="19"/>
      <c r="AM20" s="54"/>
      <c r="AN20" s="161"/>
      <c r="AO20" s="19"/>
      <c r="AP20" s="19"/>
      <c r="AQ20" s="19"/>
    </row>
    <row r="21" spans="1:43" s="115" customFormat="1">
      <c r="A21" s="100"/>
      <c r="B21" s="10"/>
      <c r="C21" s="19"/>
      <c r="D21" s="54"/>
      <c r="E21" s="19"/>
      <c r="F21" s="19"/>
      <c r="G21" s="55"/>
      <c r="H21" s="19"/>
      <c r="J21" s="19"/>
      <c r="K21" s="19"/>
      <c r="L21" s="55"/>
      <c r="M21" s="19"/>
      <c r="N21" s="54"/>
      <c r="O21" s="19"/>
      <c r="P21" s="19"/>
      <c r="Q21" s="55"/>
      <c r="R21" s="19"/>
      <c r="S21" s="54"/>
      <c r="T21" s="19"/>
      <c r="U21" s="19"/>
      <c r="V21" s="55"/>
      <c r="W21" s="19"/>
      <c r="X21" s="54"/>
      <c r="Y21" s="19"/>
      <c r="Z21" s="19"/>
      <c r="AA21" s="19"/>
      <c r="AB21" s="19"/>
      <c r="AC21" s="54"/>
      <c r="AD21" s="19"/>
      <c r="AE21" s="19"/>
      <c r="AF21" s="19"/>
      <c r="AG21" s="19"/>
      <c r="AH21" s="54"/>
      <c r="AI21" s="19"/>
      <c r="AJ21" s="19"/>
      <c r="AK21" s="19"/>
      <c r="AL21" s="19"/>
      <c r="AM21" s="54"/>
      <c r="AN21" s="19"/>
      <c r="AO21" s="19"/>
      <c r="AP21" s="19"/>
      <c r="AQ21" s="19"/>
    </row>
    <row r="22" spans="1:43">
      <c r="A22" s="100"/>
      <c r="B22" s="58"/>
      <c r="C22" s="58"/>
      <c r="D22" s="58"/>
      <c r="E22" s="58"/>
      <c r="F22" s="58"/>
      <c r="G22" s="58"/>
      <c r="H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row>
    <row r="23" spans="1:43">
      <c r="A23" s="101" t="s">
        <v>109</v>
      </c>
      <c r="B23" s="18"/>
      <c r="C23" s="162">
        <v>2022</v>
      </c>
      <c r="D23" s="1"/>
      <c r="E23" s="331" t="s">
        <v>32</v>
      </c>
      <c r="F23" s="331"/>
      <c r="G23" s="331"/>
      <c r="H23" s="331"/>
      <c r="J23" s="331">
        <v>2024</v>
      </c>
      <c r="K23" s="331"/>
      <c r="L23" s="331"/>
      <c r="M23" s="331"/>
      <c r="N23" s="1"/>
      <c r="O23" s="331" t="s">
        <v>97</v>
      </c>
      <c r="P23" s="331"/>
      <c r="Q23" s="331"/>
      <c r="R23" s="331"/>
      <c r="S23" s="1"/>
      <c r="T23" s="331" t="s">
        <v>283</v>
      </c>
      <c r="U23" s="331"/>
      <c r="V23" s="331"/>
      <c r="W23" s="331"/>
      <c r="X23" s="1"/>
      <c r="AC23" s="58"/>
      <c r="AH23" s="58"/>
      <c r="AM23" s="58"/>
    </row>
    <row r="24" spans="1:43">
      <c r="A24" s="101" t="s">
        <v>36</v>
      </c>
      <c r="B24" s="5"/>
      <c r="C24" s="162" t="s">
        <v>37</v>
      </c>
      <c r="D24" s="5"/>
      <c r="E24" s="7" t="s">
        <v>38</v>
      </c>
      <c r="F24" s="96" t="s">
        <v>39</v>
      </c>
      <c r="G24" s="144" t="s">
        <v>40</v>
      </c>
      <c r="H24" s="144" t="s">
        <v>37</v>
      </c>
      <c r="J24" s="7" t="s">
        <v>38</v>
      </c>
      <c r="K24" s="96" t="s">
        <v>39</v>
      </c>
      <c r="L24" s="144" t="s">
        <v>40</v>
      </c>
      <c r="M24" s="144" t="s">
        <v>37</v>
      </c>
      <c r="N24" s="5"/>
      <c r="O24" s="7" t="s">
        <v>38</v>
      </c>
      <c r="P24" s="96" t="s">
        <v>39</v>
      </c>
      <c r="Q24" s="144" t="s">
        <v>42</v>
      </c>
      <c r="R24" s="144" t="s">
        <v>37</v>
      </c>
      <c r="S24" s="5"/>
      <c r="T24" s="7" t="s">
        <v>38</v>
      </c>
      <c r="U24" s="96" t="s">
        <v>39</v>
      </c>
      <c r="V24" s="144" t="s">
        <v>42</v>
      </c>
      <c r="W24" s="144" t="s">
        <v>37</v>
      </c>
      <c r="X24" s="5"/>
      <c r="AC24" s="58"/>
      <c r="AH24" s="58"/>
      <c r="AM24" s="58"/>
    </row>
    <row r="25" spans="1:43">
      <c r="A25" s="316" t="s">
        <v>110</v>
      </c>
      <c r="B25" s="11"/>
      <c r="C25" s="317">
        <v>3292.7109204500002</v>
      </c>
      <c r="D25" s="57"/>
      <c r="E25" s="317">
        <v>3350.26340729</v>
      </c>
      <c r="F25" s="317">
        <v>3423.3013520000004</v>
      </c>
      <c r="G25" s="317">
        <v>3483.1666060999996</v>
      </c>
      <c r="H25" s="317">
        <v>3489.1757416999994</v>
      </c>
      <c r="J25" s="317">
        <v>3522.5572407700001</v>
      </c>
      <c r="K25" s="317">
        <v>3544.0090319399992</v>
      </c>
      <c r="L25" s="317">
        <v>3527.3945678299997</v>
      </c>
      <c r="M25" s="317">
        <v>3506.38539915</v>
      </c>
      <c r="N25" s="57"/>
      <c r="O25" s="317">
        <v>3543.44696772</v>
      </c>
      <c r="P25" s="317">
        <v>3586.0196864000004</v>
      </c>
      <c r="Q25" s="317">
        <v>3607.6615269500003</v>
      </c>
      <c r="R25" s="317">
        <v>3676.6327813600001</v>
      </c>
      <c r="S25" s="57"/>
      <c r="T25" s="317">
        <v>3709.4493788300001</v>
      </c>
      <c r="U25" s="317"/>
      <c r="V25" s="317"/>
      <c r="W25" s="317"/>
      <c r="X25" s="57"/>
      <c r="AC25" s="58"/>
      <c r="AH25" s="58"/>
      <c r="AM25" s="58"/>
    </row>
    <row r="26" spans="1:43">
      <c r="A26" s="89" t="s">
        <v>111</v>
      </c>
      <c r="B26" s="11"/>
      <c r="C26" s="317">
        <v>3303.8188469817965</v>
      </c>
      <c r="D26" s="58"/>
      <c r="E26" s="317">
        <v>3360.8622299640538</v>
      </c>
      <c r="F26" s="317">
        <v>3435.6295229630155</v>
      </c>
      <c r="G26" s="317">
        <v>3493.2663524823397</v>
      </c>
      <c r="H26" s="317">
        <v>3485.5951807518845</v>
      </c>
      <c r="J26" s="317">
        <v>3520.1071857536781</v>
      </c>
      <c r="K26" s="317">
        <v>3547.2376319143928</v>
      </c>
      <c r="L26" s="317">
        <v>3534.0609804355972</v>
      </c>
      <c r="M26" s="317">
        <v>3506.3597271166141</v>
      </c>
      <c r="N26" s="58"/>
      <c r="O26" s="317">
        <v>3535.3840393213641</v>
      </c>
      <c r="P26" s="317">
        <v>3578.6376010624267</v>
      </c>
      <c r="Q26" s="317">
        <v>3611.5669687701575</v>
      </c>
      <c r="R26" s="317">
        <v>3667.5595494242471</v>
      </c>
      <c r="S26" s="58"/>
      <c r="T26" s="317">
        <v>3707.0633759768498</v>
      </c>
      <c r="U26" s="317"/>
      <c r="V26" s="317"/>
      <c r="W26" s="317"/>
      <c r="X26" s="58"/>
      <c r="Z26" s="283"/>
      <c r="AC26" s="58"/>
      <c r="AE26" s="291"/>
      <c r="AH26" s="58"/>
      <c r="AJ26" s="291"/>
      <c r="AM26" s="58"/>
      <c r="AO26" s="291"/>
    </row>
    <row r="27" spans="1:43">
      <c r="A27" s="89" t="s">
        <v>112</v>
      </c>
      <c r="B27" s="11"/>
      <c r="C27" s="317">
        <v>4959.5728606199991</v>
      </c>
      <c r="D27" s="57"/>
      <c r="E27" s="317">
        <v>4901.7687070599995</v>
      </c>
      <c r="F27" s="317">
        <v>4848.5470298199998</v>
      </c>
      <c r="G27" s="317">
        <v>5088.5411752599994</v>
      </c>
      <c r="H27" s="317">
        <v>5032.5860555899999</v>
      </c>
      <c r="J27" s="317">
        <v>5071.5282710700003</v>
      </c>
      <c r="K27" s="317">
        <v>5027.4237769800002</v>
      </c>
      <c r="L27" s="317">
        <v>5139.1907913800005</v>
      </c>
      <c r="M27" s="317">
        <v>5290.0432558899993</v>
      </c>
      <c r="N27" s="57"/>
      <c r="O27" s="317">
        <v>5343.3312321100002</v>
      </c>
      <c r="P27" s="317">
        <v>5251.4089539199995</v>
      </c>
      <c r="Q27" s="317">
        <v>5225.5746486100006</v>
      </c>
      <c r="R27" s="317">
        <v>5252.8436072200002</v>
      </c>
      <c r="S27" s="57"/>
      <c r="T27" s="317">
        <v>5295.5132214499999</v>
      </c>
      <c r="U27" s="317"/>
      <c r="V27" s="317"/>
      <c r="W27" s="317"/>
      <c r="X27" s="57"/>
      <c r="AC27" s="58"/>
      <c r="AH27" s="58"/>
      <c r="AM27" s="58"/>
    </row>
    <row r="28" spans="1:43">
      <c r="A28" s="89" t="s">
        <v>113</v>
      </c>
      <c r="B28" s="11"/>
      <c r="C28" s="317">
        <v>746.26709648000008</v>
      </c>
      <c r="D28" s="57"/>
      <c r="E28" s="317">
        <v>763.69805059999999</v>
      </c>
      <c r="F28" s="317">
        <v>756.35346496</v>
      </c>
      <c r="G28" s="317">
        <v>768.69946238</v>
      </c>
      <c r="H28" s="317">
        <v>801.12528291000001</v>
      </c>
      <c r="J28" s="317">
        <v>819.31933763000006</v>
      </c>
      <c r="K28" s="317">
        <v>806.44604286000003</v>
      </c>
      <c r="L28" s="317">
        <v>830.01776010000003</v>
      </c>
      <c r="M28" s="317">
        <v>839.52442512999994</v>
      </c>
      <c r="N28" s="57"/>
      <c r="O28" s="317">
        <v>857.97020179999993</v>
      </c>
      <c r="P28" s="317">
        <v>872.89409891999992</v>
      </c>
      <c r="Q28" s="317">
        <v>887.36477890999993</v>
      </c>
      <c r="R28" s="317">
        <v>898.47657488999994</v>
      </c>
      <c r="S28" s="57"/>
      <c r="T28" s="317">
        <v>905.55980217000001</v>
      </c>
      <c r="U28" s="317"/>
      <c r="V28" s="317"/>
      <c r="W28" s="317"/>
      <c r="X28" s="57"/>
      <c r="AC28" s="58"/>
      <c r="AH28" s="58"/>
      <c r="AM28" s="58"/>
    </row>
    <row r="29" spans="1:43">
      <c r="A29" s="138" t="s">
        <v>114</v>
      </c>
      <c r="B29" s="11"/>
      <c r="C29" s="317">
        <v>5996.4278626300002</v>
      </c>
      <c r="D29" s="57"/>
      <c r="E29" s="317">
        <v>5940.4772431499987</v>
      </c>
      <c r="F29" s="317">
        <v>5875.5328950400008</v>
      </c>
      <c r="G29" s="317">
        <v>6192.91306962</v>
      </c>
      <c r="H29" s="317">
        <v>6151.4939534599998</v>
      </c>
      <c r="J29" s="317">
        <v>6196.8408910500002</v>
      </c>
      <c r="K29" s="317">
        <v>6125.5035307500002</v>
      </c>
      <c r="L29" s="317">
        <v>6251.2255996300009</v>
      </c>
      <c r="M29" s="317">
        <v>6408.9342760499994</v>
      </c>
      <c r="N29" s="57"/>
      <c r="O29" s="317">
        <v>6461.7306982499995</v>
      </c>
      <c r="P29" s="317">
        <v>6392.3198783400012</v>
      </c>
      <c r="Q29" s="317">
        <v>6361.5011875500004</v>
      </c>
      <c r="R29" s="317">
        <v>6419.5470356000005</v>
      </c>
      <c r="S29" s="57"/>
      <c r="T29" s="317">
        <v>6450.9042796000003</v>
      </c>
      <c r="U29" s="317"/>
      <c r="V29" s="317"/>
      <c r="W29" s="317"/>
      <c r="X29" s="57"/>
      <c r="AC29" s="58"/>
      <c r="AH29" s="58"/>
      <c r="AM29" s="58"/>
    </row>
    <row r="30" spans="1:43">
      <c r="A30" s="172" t="s">
        <v>115</v>
      </c>
      <c r="B30" s="11"/>
      <c r="C30" s="173">
        <v>3487.3062</v>
      </c>
      <c r="D30" s="58"/>
      <c r="E30" s="173">
        <v>3506.929858295</v>
      </c>
      <c r="F30" s="173">
        <v>3559.2307499150002</v>
      </c>
      <c r="G30" s="173">
        <v>3640.0025000000001</v>
      </c>
      <c r="H30" s="173">
        <v>3653.1719000000003</v>
      </c>
      <c r="J30" s="173">
        <v>3694.3011000000006</v>
      </c>
      <c r="K30" s="173">
        <v>3692.3386661</v>
      </c>
      <c r="L30" s="173">
        <v>3615.5736651399998</v>
      </c>
      <c r="M30" s="173">
        <v>3671.2094000000002</v>
      </c>
      <c r="N30" s="58"/>
      <c r="O30" s="173">
        <v>3769.5245342099024</v>
      </c>
      <c r="P30" s="173">
        <v>3865.0935101444638</v>
      </c>
      <c r="Q30" s="173">
        <v>3882.6799309799999</v>
      </c>
      <c r="R30" s="173">
        <v>3891.6751900349991</v>
      </c>
      <c r="S30" s="58"/>
      <c r="T30" s="173">
        <v>4010.0472261700002</v>
      </c>
      <c r="U30" s="173"/>
      <c r="V30" s="173"/>
      <c r="W30" s="173"/>
      <c r="X30" s="58"/>
      <c r="AC30" s="58"/>
      <c r="AH30" s="58"/>
      <c r="AM30" s="58"/>
    </row>
    <row r="31" spans="1:43">
      <c r="A31" s="100"/>
      <c r="B31" s="58"/>
      <c r="C31" s="57"/>
      <c r="D31" s="58"/>
      <c r="E31" s="57"/>
      <c r="F31" s="57"/>
      <c r="G31" s="57"/>
      <c r="H31" s="57"/>
      <c r="J31" s="57"/>
      <c r="K31" s="57"/>
      <c r="L31" s="57"/>
      <c r="M31" s="57"/>
      <c r="N31" s="58"/>
      <c r="O31" s="57"/>
      <c r="P31" s="57"/>
      <c r="Q31" s="57"/>
      <c r="R31" s="57"/>
      <c r="S31" s="58"/>
      <c r="T31" s="57"/>
      <c r="U31" s="57"/>
      <c r="V31" s="57"/>
      <c r="W31" s="57"/>
      <c r="X31" s="58"/>
      <c r="Y31" s="57"/>
      <c r="Z31" s="57"/>
      <c r="AA31" s="57"/>
      <c r="AB31" s="57"/>
      <c r="AC31" s="58"/>
      <c r="AD31" s="57"/>
      <c r="AE31" s="57"/>
      <c r="AF31" s="57"/>
      <c r="AG31" s="57"/>
      <c r="AH31" s="58"/>
      <c r="AI31" s="57"/>
      <c r="AJ31" s="57"/>
      <c r="AK31" s="57"/>
      <c r="AL31" s="57"/>
      <c r="AM31" s="58"/>
      <c r="AN31" s="57"/>
      <c r="AO31" s="57"/>
      <c r="AP31" s="57"/>
      <c r="AQ31" s="57"/>
    </row>
    <row r="32" spans="1:43">
      <c r="A32" s="100"/>
      <c r="B32" s="58"/>
      <c r="C32" s="58"/>
      <c r="D32" s="58"/>
      <c r="E32" s="58"/>
      <c r="F32" s="58"/>
      <c r="G32" s="58"/>
      <c r="H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row>
    <row r="33" spans="1:41" ht="16.5" customHeight="1">
      <c r="A33" s="101" t="s">
        <v>116</v>
      </c>
      <c r="B33" s="18"/>
      <c r="C33" s="162">
        <v>2022</v>
      </c>
      <c r="E33" s="331" t="s">
        <v>32</v>
      </c>
      <c r="F33" s="331"/>
      <c r="G33" s="331"/>
      <c r="H33" s="331"/>
      <c r="J33" s="331">
        <v>2024</v>
      </c>
      <c r="K33" s="331"/>
      <c r="L33" s="331"/>
      <c r="M33" s="331"/>
      <c r="O33" s="331" t="s">
        <v>97</v>
      </c>
      <c r="P33" s="331"/>
      <c r="Q33" s="331"/>
      <c r="R33" s="331"/>
      <c r="T33" s="331" t="s">
        <v>283</v>
      </c>
      <c r="U33" s="331"/>
      <c r="V33" s="331"/>
      <c r="W33" s="331"/>
    </row>
    <row r="34" spans="1:41">
      <c r="A34" s="110"/>
      <c r="B34" s="5"/>
      <c r="C34" s="162" t="s">
        <v>37</v>
      </c>
      <c r="E34" s="7" t="s">
        <v>38</v>
      </c>
      <c r="F34" s="96" t="s">
        <v>39</v>
      </c>
      <c r="G34" s="144" t="s">
        <v>40</v>
      </c>
      <c r="H34" s="144" t="s">
        <v>37</v>
      </c>
      <c r="J34" s="7" t="s">
        <v>38</v>
      </c>
      <c r="K34" s="96" t="s">
        <v>39</v>
      </c>
      <c r="L34" s="144" t="s">
        <v>40</v>
      </c>
      <c r="M34" s="144" t="s">
        <v>37</v>
      </c>
      <c r="O34" s="7" t="s">
        <v>38</v>
      </c>
      <c r="P34" s="96" t="s">
        <v>39</v>
      </c>
      <c r="Q34" s="144" t="s">
        <v>42</v>
      </c>
      <c r="R34" s="144" t="s">
        <v>37</v>
      </c>
      <c r="T34" s="7" t="s">
        <v>38</v>
      </c>
      <c r="U34" s="96" t="s">
        <v>39</v>
      </c>
      <c r="V34" s="144" t="s">
        <v>42</v>
      </c>
      <c r="W34" s="144" t="s">
        <v>37</v>
      </c>
    </row>
    <row r="35" spans="1:41">
      <c r="A35" s="316" t="s">
        <v>117</v>
      </c>
      <c r="B35" s="11"/>
      <c r="C35" s="318">
        <v>2.9803099164272318E-2</v>
      </c>
      <c r="E35" s="318">
        <v>3.548380411295201E-2</v>
      </c>
      <c r="F35" s="318">
        <v>3.6737056783988531E-2</v>
      </c>
      <c r="G35" s="318">
        <v>3.6734798941879677E-2</v>
      </c>
      <c r="H35" s="318">
        <v>3.7540088335056503E-2</v>
      </c>
      <c r="J35" s="318">
        <v>3.8944439559088724E-2</v>
      </c>
      <c r="K35" s="318">
        <v>3.951739231665477E-2</v>
      </c>
      <c r="L35" s="318">
        <v>3.9146142586680657E-2</v>
      </c>
      <c r="M35" s="318">
        <v>3.8670420535501682E-2</v>
      </c>
      <c r="O35" s="318">
        <v>3.6996359767423985E-2</v>
      </c>
      <c r="P35" s="318">
        <v>3.7102032347167538E-2</v>
      </c>
      <c r="Q35" s="318">
        <v>3.7224696899600951E-2</v>
      </c>
      <c r="R35" s="318">
        <v>3.7164228227684289E-2</v>
      </c>
      <c r="T35" s="318">
        <v>3.7154257743564872E-2</v>
      </c>
      <c r="U35" s="318"/>
      <c r="V35" s="318"/>
      <c r="W35" s="318"/>
      <c r="Y35" s="277"/>
      <c r="Z35" s="278"/>
      <c r="AD35" s="277"/>
      <c r="AE35" s="278"/>
      <c r="AI35" s="277"/>
      <c r="AJ35" s="278"/>
      <c r="AN35" s="277"/>
      <c r="AO35" s="278"/>
    </row>
    <row r="36" spans="1:41">
      <c r="A36" s="316" t="s">
        <v>118</v>
      </c>
      <c r="B36" s="11"/>
      <c r="C36" s="207">
        <v>0.66391018198256213</v>
      </c>
      <c r="E36" s="207">
        <v>0.68348051642351626</v>
      </c>
      <c r="F36" s="207">
        <v>0.70604684886950331</v>
      </c>
      <c r="G36" s="207">
        <v>0.68451182492829621</v>
      </c>
      <c r="H36" s="207">
        <v>0.69332091033698706</v>
      </c>
      <c r="J36" s="207">
        <v>0.69457509699079412</v>
      </c>
      <c r="K36" s="207">
        <v>0.7049354081045669</v>
      </c>
      <c r="L36" s="207">
        <v>0.6863715970571368</v>
      </c>
      <c r="M36" s="207">
        <v>0.66282735878311527</v>
      </c>
      <c r="O36" s="207">
        <v>0.66315315554951038</v>
      </c>
      <c r="P36" s="207">
        <v>0.68286810603907677</v>
      </c>
      <c r="Q36" s="207">
        <v>0.69038560723836107</v>
      </c>
      <c r="R36" s="207">
        <v>0.69993189523223032</v>
      </c>
      <c r="T36" s="207">
        <v>0.70048911667418912</v>
      </c>
      <c r="U36" s="207"/>
      <c r="V36" s="207"/>
      <c r="W36" s="207"/>
      <c r="Y36" s="277"/>
      <c r="Z36" s="278"/>
      <c r="AD36" s="277"/>
      <c r="AE36" s="278"/>
      <c r="AI36" s="277"/>
      <c r="AJ36" s="278"/>
      <c r="AN36" s="277"/>
      <c r="AO36" s="278"/>
    </row>
    <row r="37" spans="1:41">
      <c r="A37" s="89" t="s">
        <v>119</v>
      </c>
      <c r="B37" s="11"/>
      <c r="C37" s="207">
        <v>3.6694194882504895E-2</v>
      </c>
      <c r="E37" s="207">
        <v>3.5894185886345735E-2</v>
      </c>
      <c r="F37" s="207">
        <v>3.4928050024294999E-2</v>
      </c>
      <c r="G37" s="207">
        <v>3.3127707296539514E-2</v>
      </c>
      <c r="H37" s="207">
        <v>2.9864589657328546E-2</v>
      </c>
      <c r="J37" s="207">
        <v>3.0776286365290381E-2</v>
      </c>
      <c r="K37" s="207">
        <v>2.9267215227227149E-2</v>
      </c>
      <c r="L37" s="207">
        <v>2.991695514045499E-2</v>
      </c>
      <c r="M37" s="207">
        <v>3.1234172709148925E-2</v>
      </c>
      <c r="O37" s="207">
        <v>3.1276368163195394E-2</v>
      </c>
      <c r="P37" s="207">
        <v>3.0354871701667566E-2</v>
      </c>
      <c r="Q37" s="207">
        <v>2.9638187586896108E-2</v>
      </c>
      <c r="R37" s="207">
        <v>2.6331087974272357E-2</v>
      </c>
      <c r="T37" s="207">
        <v>2.7491366601746423E-2</v>
      </c>
      <c r="U37" s="207"/>
      <c r="V37" s="207"/>
      <c r="W37" s="207"/>
    </row>
    <row r="38" spans="1:41">
      <c r="A38" s="89" t="s">
        <v>120</v>
      </c>
      <c r="B38" s="11"/>
      <c r="C38" s="207">
        <v>2.3991484472234152E-2</v>
      </c>
      <c r="E38" s="207">
        <v>2.4076631962704313E-2</v>
      </c>
      <c r="F38" s="207">
        <v>2.3986420902167415E-2</v>
      </c>
      <c r="G38" s="207">
        <v>2.2079007054440953E-2</v>
      </c>
      <c r="H38" s="207">
        <v>1.9909798047927665E-2</v>
      </c>
      <c r="J38" s="207">
        <v>2.1033148948455312E-2</v>
      </c>
      <c r="K38" s="207">
        <v>1.9923026331261792E-2</v>
      </c>
      <c r="L38" s="207">
        <v>2.0116572648929444E-2</v>
      </c>
      <c r="M38" s="207">
        <v>2.0272801481635825E-2</v>
      </c>
      <c r="O38" s="207">
        <v>2.0527683912363481E-2</v>
      </c>
      <c r="P38" s="207">
        <v>2.005781903812032E-2</v>
      </c>
      <c r="Q38" s="207">
        <v>1.98352021540718E-2</v>
      </c>
      <c r="R38" s="207">
        <v>1.7667661064895153E-2</v>
      </c>
      <c r="T38" s="207">
        <v>1.8536225674617712E-2</v>
      </c>
      <c r="U38" s="207"/>
      <c r="V38" s="207"/>
      <c r="W38" s="207"/>
    </row>
    <row r="39" spans="1:41">
      <c r="A39" s="89" t="s">
        <v>78</v>
      </c>
      <c r="B39" s="11"/>
      <c r="C39" s="207">
        <v>3.2500573825827044E-2</v>
      </c>
      <c r="E39" s="207">
        <v>3.3543537345107018E-2</v>
      </c>
      <c r="F39" s="207">
        <v>3.3166553411840355E-2</v>
      </c>
      <c r="G39" s="207">
        <v>3.0756448416717874E-2</v>
      </c>
      <c r="H39" s="207">
        <v>2.793585764226526E-2</v>
      </c>
      <c r="J39" s="207">
        <v>2.9419413948496401E-2</v>
      </c>
      <c r="K39" s="207">
        <v>2.8272932901872144E-2</v>
      </c>
      <c r="L39" s="207">
        <v>2.8644826373723703E-2</v>
      </c>
      <c r="M39" s="207">
        <v>2.8909493556585907E-2</v>
      </c>
      <c r="O39" s="207">
        <v>2.9831383809754003E-2</v>
      </c>
      <c r="P39" s="207">
        <v>2.9097078526246687E-2</v>
      </c>
      <c r="Q39" s="207">
        <v>2.858131256911604E-2</v>
      </c>
      <c r="R39" s="207">
        <v>2.5232856953126239E-2</v>
      </c>
      <c r="T39" s="207">
        <v>2.6424018252605531E-2</v>
      </c>
      <c r="U39" s="207"/>
      <c r="V39" s="207"/>
      <c r="W39" s="207"/>
    </row>
    <row r="40" spans="1:41">
      <c r="A40" s="89" t="s">
        <v>121</v>
      </c>
      <c r="B40" s="11"/>
      <c r="C40" s="207">
        <v>0.75390232691508541</v>
      </c>
      <c r="E40" s="207">
        <v>0.76975536894246199</v>
      </c>
      <c r="F40" s="207">
        <v>0.78013696875040262</v>
      </c>
      <c r="G40" s="207">
        <v>0.79214286092055775</v>
      </c>
      <c r="H40" s="207">
        <v>0.80892402289520171</v>
      </c>
      <c r="J40" s="207">
        <v>0.81361074827077307</v>
      </c>
      <c r="K40" s="207">
        <v>0.8067823499140081</v>
      </c>
      <c r="L40" s="207">
        <v>0.80779433674667034</v>
      </c>
      <c r="M40" s="207">
        <v>0.7995261547944077</v>
      </c>
      <c r="O40" s="207">
        <v>0.80884927728488509</v>
      </c>
      <c r="P40" s="207">
        <v>0.80817713783379996</v>
      </c>
      <c r="Q40" s="207">
        <v>0.82158907703579498</v>
      </c>
      <c r="R40" s="207">
        <v>0.81726332432637472</v>
      </c>
      <c r="T40" s="207">
        <v>0.81943399594004029</v>
      </c>
      <c r="U40" s="207"/>
      <c r="V40" s="207"/>
      <c r="W40" s="207"/>
    </row>
    <row r="41" spans="1:41" ht="16.5" customHeight="1">
      <c r="A41" s="89" t="s">
        <v>122</v>
      </c>
      <c r="B41" s="60"/>
      <c r="C41" s="207">
        <v>0.21118275906311754</v>
      </c>
      <c r="E41" s="207">
        <v>0.2000838103683843</v>
      </c>
      <c r="F41" s="207">
        <v>0.1992279656565881</v>
      </c>
      <c r="G41" s="207">
        <v>0.19547460050751564</v>
      </c>
      <c r="H41" s="207">
        <v>0.2042440046585231</v>
      </c>
      <c r="J41" s="207">
        <v>0.20345152050403703</v>
      </c>
      <c r="K41" s="207">
        <v>0.20371394846646146</v>
      </c>
      <c r="L41" s="207">
        <v>0.21111638048340564</v>
      </c>
      <c r="M41" s="207">
        <v>0.22036909046399103</v>
      </c>
      <c r="O41" s="207">
        <v>0.21669393510715285</v>
      </c>
      <c r="P41" s="207">
        <v>0.2127994553563626</v>
      </c>
      <c r="Q41" s="207">
        <v>0.21258858742483591</v>
      </c>
      <c r="R41" s="207">
        <v>0.22378350895034324</v>
      </c>
      <c r="T41" s="207">
        <v>0.21716446660921107</v>
      </c>
      <c r="U41" s="207"/>
      <c r="V41" s="207"/>
      <c r="W41" s="207"/>
    </row>
    <row r="42" spans="1:41">
      <c r="A42" s="172" t="s">
        <v>123</v>
      </c>
      <c r="B42" s="60"/>
      <c r="C42" s="174">
        <v>0.21118275906311754</v>
      </c>
      <c r="E42" s="174">
        <v>0.2000838103683843</v>
      </c>
      <c r="F42" s="174">
        <v>0.1992279656565881</v>
      </c>
      <c r="G42" s="174">
        <v>0.19547460050751564</v>
      </c>
      <c r="H42" s="174">
        <v>0.2042440046585231</v>
      </c>
      <c r="J42" s="174">
        <v>0.20345152050403703</v>
      </c>
      <c r="K42" s="174">
        <v>0.20371394846646146</v>
      </c>
      <c r="L42" s="174">
        <v>0.21111638048340564</v>
      </c>
      <c r="M42" s="174">
        <v>0.22036909046399103</v>
      </c>
      <c r="O42" s="174">
        <v>0.21669393510715285</v>
      </c>
      <c r="P42" s="174">
        <v>0.2127994553563626</v>
      </c>
      <c r="Q42" s="174">
        <v>0.21258858742483591</v>
      </c>
      <c r="R42" s="174">
        <v>0.22378350895034324</v>
      </c>
      <c r="T42" s="174">
        <v>0.21716446660921107</v>
      </c>
      <c r="U42" s="174"/>
      <c r="V42" s="174"/>
      <c r="W42" s="174"/>
    </row>
    <row r="43" spans="1:41">
      <c r="C43" s="100"/>
    </row>
    <row r="44" spans="1:41">
      <c r="F44" s="282"/>
      <c r="K44" s="282"/>
      <c r="P44" s="282"/>
      <c r="R44" s="328"/>
      <c r="T44" s="282"/>
      <c r="U44" s="282"/>
    </row>
    <row r="45" spans="1:41" s="100" customFormat="1" ht="13.5">
      <c r="A45" s="99" t="s">
        <v>124</v>
      </c>
      <c r="B45" s="58"/>
    </row>
    <row r="46" spans="1:41" s="100" customFormat="1" ht="13.5">
      <c r="A46" s="101" t="s">
        <v>125</v>
      </c>
      <c r="B46" s="18"/>
      <c r="C46" s="162">
        <v>2022</v>
      </c>
      <c r="E46" s="331" t="s">
        <v>32</v>
      </c>
      <c r="F46" s="331"/>
      <c r="G46" s="331"/>
      <c r="H46" s="331"/>
      <c r="J46" s="331">
        <v>2024</v>
      </c>
      <c r="K46" s="331"/>
      <c r="L46" s="331"/>
      <c r="M46" s="331"/>
      <c r="O46" s="331" t="s">
        <v>97</v>
      </c>
      <c r="P46" s="331"/>
      <c r="Q46" s="331"/>
      <c r="R46" s="331"/>
      <c r="T46" s="331" t="s">
        <v>283</v>
      </c>
      <c r="U46" s="331"/>
      <c r="V46" s="331"/>
      <c r="W46" s="331"/>
    </row>
    <row r="47" spans="1:41" s="100" customFormat="1" ht="13.5">
      <c r="A47" s="4" t="s">
        <v>36</v>
      </c>
      <c r="B47" s="5"/>
      <c r="C47" s="162" t="s">
        <v>37</v>
      </c>
      <c r="E47" s="7" t="s">
        <v>38</v>
      </c>
      <c r="F47" s="96" t="s">
        <v>39</v>
      </c>
      <c r="G47" s="144" t="s">
        <v>40</v>
      </c>
      <c r="H47" s="144" t="s">
        <v>37</v>
      </c>
      <c r="J47" s="7" t="s">
        <v>38</v>
      </c>
      <c r="K47" s="96" t="s">
        <v>39</v>
      </c>
      <c r="L47" s="144" t="s">
        <v>40</v>
      </c>
      <c r="M47" s="144" t="s">
        <v>37</v>
      </c>
      <c r="O47" s="7" t="s">
        <v>38</v>
      </c>
      <c r="P47" s="96" t="s">
        <v>39</v>
      </c>
      <c r="Q47" s="144" t="s">
        <v>42</v>
      </c>
      <c r="R47" s="144" t="s">
        <v>37</v>
      </c>
      <c r="T47" s="7" t="s">
        <v>38</v>
      </c>
      <c r="U47" s="96" t="s">
        <v>39</v>
      </c>
      <c r="V47" s="144" t="s">
        <v>42</v>
      </c>
      <c r="W47" s="144" t="s">
        <v>37</v>
      </c>
    </row>
    <row r="48" spans="1:41" s="100" customFormat="1" ht="13.5">
      <c r="A48" s="196" t="s">
        <v>50</v>
      </c>
      <c r="B48" s="58"/>
      <c r="C48" s="58"/>
      <c r="E48" s="58"/>
      <c r="F48" s="58"/>
      <c r="G48" s="58"/>
      <c r="H48" s="58"/>
      <c r="J48" s="58"/>
      <c r="K48" s="58"/>
      <c r="L48" s="58"/>
      <c r="M48" s="58"/>
      <c r="O48" s="58"/>
      <c r="P48" s="58"/>
      <c r="Q48" s="58"/>
      <c r="R48" s="58"/>
      <c r="T48" s="58"/>
      <c r="U48" s="58"/>
      <c r="V48" s="58"/>
      <c r="W48" s="58"/>
    </row>
    <row r="49" spans="1:23" s="100" customFormat="1" ht="13.5">
      <c r="A49" s="89" t="s">
        <v>126</v>
      </c>
      <c r="B49" s="58"/>
      <c r="C49" s="23">
        <v>3.2500573825827044E-2</v>
      </c>
      <c r="E49" s="23">
        <v>3.3543537345107018E-2</v>
      </c>
      <c r="F49" s="23">
        <v>3.3166553411840355E-2</v>
      </c>
      <c r="G49" s="23">
        <v>3.0756448416717874E-2</v>
      </c>
      <c r="H49" s="23">
        <v>2.793585764226526E-2</v>
      </c>
      <c r="J49" s="23">
        <v>2.9419413948496401E-2</v>
      </c>
      <c r="K49" s="23">
        <v>2.8272932901872144E-2</v>
      </c>
      <c r="L49" s="23">
        <v>2.8644826373723703E-2</v>
      </c>
      <c r="M49" s="23">
        <v>2.8909493556585907E-2</v>
      </c>
      <c r="O49" s="23">
        <v>2.9831383809754003E-2</v>
      </c>
      <c r="P49" s="23">
        <v>2.9097078526246687E-2</v>
      </c>
      <c r="Q49" s="23">
        <v>2.858131256911604E-2</v>
      </c>
      <c r="R49" s="23">
        <v>2.5232856953126239E-2</v>
      </c>
      <c r="T49" s="23">
        <v>2.6424018252605531E-2</v>
      </c>
      <c r="U49" s="23"/>
      <c r="V49" s="23"/>
      <c r="W49" s="23"/>
    </row>
    <row r="50" spans="1:23" s="100" customFormat="1" ht="13.5">
      <c r="A50" s="195" t="s">
        <v>127</v>
      </c>
      <c r="B50" s="58"/>
      <c r="C50" s="23">
        <v>3.6694194882504895E-2</v>
      </c>
      <c r="E50" s="23">
        <v>3.5894185886345735E-2</v>
      </c>
      <c r="F50" s="23">
        <v>3.4928050024294999E-2</v>
      </c>
      <c r="G50" s="23">
        <v>3.3127707296539514E-2</v>
      </c>
      <c r="H50" s="23">
        <v>2.9864589657328546E-2</v>
      </c>
      <c r="J50" s="23">
        <v>3.0776286365290381E-2</v>
      </c>
      <c r="K50" s="23">
        <v>2.9267215227227149E-2</v>
      </c>
      <c r="L50" s="23">
        <v>2.991695514045499E-2</v>
      </c>
      <c r="M50" s="23">
        <v>3.1234172709148925E-2</v>
      </c>
      <c r="O50" s="23">
        <v>3.1276368163195394E-2</v>
      </c>
      <c r="P50" s="23">
        <v>3.0354871701667566E-2</v>
      </c>
      <c r="Q50" s="23">
        <v>2.9638187586896108E-2</v>
      </c>
      <c r="R50" s="23">
        <v>2.6331087974272357E-2</v>
      </c>
      <c r="T50" s="23">
        <v>2.7491366601746423E-2</v>
      </c>
      <c r="U50" s="23"/>
      <c r="V50" s="23"/>
      <c r="W50" s="23"/>
    </row>
    <row r="51" spans="1:23" s="100" customFormat="1" ht="13.5">
      <c r="A51" s="319" t="s">
        <v>128</v>
      </c>
      <c r="B51" s="58"/>
      <c r="C51" s="219">
        <v>163.17417255280284</v>
      </c>
      <c r="E51" s="219">
        <v>161.33435917520092</v>
      </c>
      <c r="F51" s="219">
        <v>158.50757718963501</v>
      </c>
      <c r="G51" s="219">
        <v>153.49533405969373</v>
      </c>
      <c r="H51" s="219">
        <v>137.96105365280718</v>
      </c>
      <c r="J51" s="219">
        <v>146.24331996951699</v>
      </c>
      <c r="K51" s="219">
        <v>136.53949557199667</v>
      </c>
      <c r="L51" s="219">
        <v>140.66183474650208</v>
      </c>
      <c r="M51" s="219">
        <v>144.70741918693437</v>
      </c>
      <c r="O51" s="219">
        <v>147.18018132631801</v>
      </c>
      <c r="P51" s="219">
        <v>142.57212702486407</v>
      </c>
      <c r="Q51" s="219">
        <v>140.08453028622401</v>
      </c>
      <c r="R51" s="219">
        <v>125.54118211206341</v>
      </c>
      <c r="T51" s="219">
        <v>131.98290207315404</v>
      </c>
      <c r="U51" s="219"/>
      <c r="V51" s="219"/>
      <c r="W51" s="219"/>
    </row>
    <row r="52" spans="1:23" s="100" customFormat="1" ht="13.5">
      <c r="A52" s="25" t="s">
        <v>129</v>
      </c>
      <c r="B52" s="58"/>
      <c r="C52" s="224">
        <v>0.75390232691508541</v>
      </c>
      <c r="E52" s="224">
        <v>0.76975536894246199</v>
      </c>
      <c r="F52" s="224">
        <v>0.78013696875040262</v>
      </c>
      <c r="G52" s="224">
        <v>0.79214286092055775</v>
      </c>
      <c r="H52" s="224">
        <v>0.80892402289520171</v>
      </c>
      <c r="I52" s="284"/>
      <c r="J52" s="224">
        <v>0.81361074827077307</v>
      </c>
      <c r="K52" s="224">
        <v>0.8067823499140081</v>
      </c>
      <c r="L52" s="224">
        <v>0.80779250025264371</v>
      </c>
      <c r="M52" s="224">
        <v>0.7995261547944077</v>
      </c>
      <c r="O52" s="224">
        <v>0.80884927728488509</v>
      </c>
      <c r="P52" s="224">
        <v>0.80817713783379996</v>
      </c>
      <c r="Q52" s="224">
        <v>0.82158878148361969</v>
      </c>
      <c r="R52" s="224">
        <v>0.81726332432637472</v>
      </c>
      <c r="T52" s="224">
        <v>0.81943399594004029</v>
      </c>
      <c r="U52" s="224"/>
      <c r="V52" s="224"/>
      <c r="W52" s="224"/>
    </row>
    <row r="53" spans="1:23" s="100" customFormat="1" ht="13.5">
      <c r="B53" s="58"/>
      <c r="C53" s="58"/>
      <c r="E53" s="279"/>
      <c r="F53" s="279"/>
      <c r="G53" s="58"/>
      <c r="H53" s="292"/>
      <c r="J53" s="292"/>
      <c r="K53" s="292"/>
      <c r="L53" s="292"/>
      <c r="M53" s="58"/>
      <c r="O53" s="292"/>
      <c r="P53" s="292"/>
      <c r="Q53" s="292"/>
      <c r="R53" s="58"/>
      <c r="T53" s="292"/>
      <c r="U53" s="292"/>
      <c r="V53" s="292"/>
      <c r="W53" s="58"/>
    </row>
    <row r="54" spans="1:23" s="100" customFormat="1" ht="13.5">
      <c r="A54" s="196" t="s">
        <v>44</v>
      </c>
      <c r="B54" s="58"/>
      <c r="C54" s="58"/>
      <c r="E54" s="58"/>
      <c r="F54" s="58"/>
      <c r="G54" s="58"/>
      <c r="H54" s="58"/>
      <c r="J54" s="58"/>
      <c r="K54" s="58"/>
      <c r="L54" s="58"/>
      <c r="M54" s="58"/>
      <c r="O54" s="58"/>
      <c r="P54" s="58"/>
      <c r="Q54" s="58"/>
      <c r="R54" s="58"/>
      <c r="T54" s="58"/>
      <c r="U54" s="58"/>
      <c r="V54" s="58"/>
      <c r="W54" s="58"/>
    </row>
    <row r="55" spans="1:23" s="100" customFormat="1" ht="13.5">
      <c r="A55" s="89" t="s">
        <v>126</v>
      </c>
      <c r="B55" s="58"/>
      <c r="C55" s="23">
        <v>4.0746878560785481E-2</v>
      </c>
      <c r="E55" s="23">
        <v>4.0035952270176055E-2</v>
      </c>
      <c r="F55" s="23">
        <v>3.8377192804000669E-2</v>
      </c>
      <c r="G55" s="23">
        <v>3.6663820585977669E-2</v>
      </c>
      <c r="H55" s="23">
        <v>3.2072473823660283E-2</v>
      </c>
      <c r="J55" s="23">
        <v>3.4420017136351296E-2</v>
      </c>
      <c r="K55" s="23">
        <v>3.1804766687948273E-2</v>
      </c>
      <c r="L55" s="23">
        <v>3.350100054182182E-2</v>
      </c>
      <c r="M55" s="23">
        <v>3.5805355807387772E-2</v>
      </c>
      <c r="O55" s="23">
        <v>3.6965911500568244E-2</v>
      </c>
      <c r="P55" s="23">
        <v>3.4967201670706702E-2</v>
      </c>
      <c r="Q55" s="23">
        <v>3.4175980302814657E-2</v>
      </c>
      <c r="R55" s="23">
        <v>2.9730666005881656E-2</v>
      </c>
      <c r="T55" s="23">
        <v>3.1341461531065568E-2</v>
      </c>
      <c r="U55" s="23"/>
      <c r="V55" s="23"/>
      <c r="W55" s="23"/>
    </row>
    <row r="56" spans="1:23" s="100" customFormat="1" ht="13.5">
      <c r="A56" s="25" t="s">
        <v>127</v>
      </c>
      <c r="B56" s="58"/>
      <c r="C56" s="23">
        <v>3.4204433229151586E-2</v>
      </c>
      <c r="E56" s="23">
        <v>3.3927035690227009E-2</v>
      </c>
      <c r="F56" s="23">
        <v>3.2520952131979766E-2</v>
      </c>
      <c r="G56" s="23">
        <v>3.0910652332474111E-2</v>
      </c>
      <c r="H56" s="23">
        <v>2.6635149498133417E-2</v>
      </c>
      <c r="J56" s="23">
        <v>2.8830436621763482E-2</v>
      </c>
      <c r="K56" s="23">
        <v>2.6707519316125167E-2</v>
      </c>
      <c r="L56" s="23">
        <v>2.7997387487514003E-2</v>
      </c>
      <c r="M56" s="23">
        <v>3.016228099018689E-2</v>
      </c>
      <c r="O56" s="23">
        <v>3.1209834994076896E-2</v>
      </c>
      <c r="P56" s="23">
        <v>2.9935877576660368E-2</v>
      </c>
      <c r="Q56" s="23">
        <v>2.9251460379536489E-2</v>
      </c>
      <c r="R56" s="23">
        <v>2.5614496009765637E-2</v>
      </c>
      <c r="T56" s="23">
        <v>2.6921436644451825E-2</v>
      </c>
      <c r="U56" s="23"/>
      <c r="V56" s="23"/>
      <c r="W56" s="23"/>
    </row>
    <row r="57" spans="1:23" s="100" customFormat="1" ht="13.5">
      <c r="A57" s="25" t="s">
        <v>128</v>
      </c>
      <c r="B57" s="58"/>
      <c r="C57" s="219">
        <v>123.35408321521243</v>
      </c>
      <c r="E57" s="219">
        <v>123.79362460138171</v>
      </c>
      <c r="F57" s="219">
        <v>121.54565000472277</v>
      </c>
      <c r="G57" s="219">
        <v>119.124024926213</v>
      </c>
      <c r="H57" s="219">
        <v>103.42311623405604</v>
      </c>
      <c r="J57" s="219">
        <v>113.06309871733644</v>
      </c>
      <c r="K57" s="219">
        <v>105.99667720867086</v>
      </c>
      <c r="L57" s="219">
        <v>111.83716081148262</v>
      </c>
      <c r="M57" s="219">
        <v>120.71553545135626</v>
      </c>
      <c r="O57" s="219">
        <v>124.85745338916546</v>
      </c>
      <c r="P57" s="219">
        <v>121.48589480806694</v>
      </c>
      <c r="Q57" s="219">
        <v>120.12337895607598</v>
      </c>
      <c r="R57" s="219">
        <v>107.03669176928871</v>
      </c>
      <c r="T57" s="219">
        <v>113.99479641844445</v>
      </c>
      <c r="U57" s="219"/>
      <c r="V57" s="219"/>
      <c r="W57" s="219"/>
    </row>
    <row r="58" spans="1:23" s="100" customFormat="1" ht="13.5">
      <c r="A58" s="25" t="s">
        <v>129</v>
      </c>
      <c r="B58" s="58"/>
      <c r="C58" s="224">
        <v>0.73918583638256374</v>
      </c>
      <c r="E58" s="224">
        <v>0.7583392751763588</v>
      </c>
      <c r="F58" s="224">
        <v>0.77141514856943405</v>
      </c>
      <c r="G58" s="224">
        <v>0.78258799565122816</v>
      </c>
      <c r="H58" s="224">
        <v>0.81231193790231837</v>
      </c>
      <c r="J58" s="224">
        <v>0.81624761264916113</v>
      </c>
      <c r="K58" s="224">
        <v>0.79718834068956879</v>
      </c>
      <c r="L58" s="224">
        <v>0.80473402040870112</v>
      </c>
      <c r="M58" s="224">
        <v>0.79776983061624418</v>
      </c>
      <c r="O58" s="224">
        <v>0.80738017255783023</v>
      </c>
      <c r="P58" s="224">
        <v>0.80662270647788969</v>
      </c>
      <c r="Q58" s="224">
        <v>0.81795844150182262</v>
      </c>
      <c r="R58" s="224">
        <v>0.81102304310086082</v>
      </c>
      <c r="T58" s="224">
        <v>0.81125999034635576</v>
      </c>
      <c r="U58" s="224"/>
      <c r="V58" s="224"/>
      <c r="W58" s="224"/>
    </row>
    <row r="59" spans="1:23" s="100" customFormat="1" ht="13.5">
      <c r="A59" s="108"/>
      <c r="B59" s="58"/>
      <c r="C59" s="19"/>
      <c r="E59" s="174"/>
      <c r="F59" s="58"/>
      <c r="G59" s="225"/>
      <c r="H59" s="19"/>
      <c r="J59" s="174"/>
      <c r="K59" s="58"/>
      <c r="L59" s="225"/>
      <c r="M59" s="19"/>
      <c r="O59" s="174"/>
      <c r="P59" s="58"/>
      <c r="Q59" s="225"/>
      <c r="R59" s="19"/>
      <c r="T59" s="174"/>
      <c r="U59" s="58"/>
      <c r="V59" s="225"/>
      <c r="W59" s="19"/>
    </row>
    <row r="60" spans="1:23" s="100" customFormat="1" ht="13.5">
      <c r="A60" s="196" t="s">
        <v>130</v>
      </c>
      <c r="B60" s="58"/>
      <c r="C60" s="58"/>
      <c r="E60" s="271"/>
      <c r="F60" s="58"/>
      <c r="G60" s="58"/>
      <c r="H60" s="58"/>
      <c r="J60" s="271"/>
      <c r="K60" s="58"/>
      <c r="L60" s="58"/>
      <c r="M60" s="58"/>
      <c r="O60" s="271"/>
      <c r="P60" s="58"/>
      <c r="Q60" s="58"/>
      <c r="R60" s="58"/>
      <c r="T60" s="271"/>
      <c r="U60" s="58"/>
      <c r="V60" s="58"/>
      <c r="W60" s="58"/>
    </row>
    <row r="61" spans="1:23" s="100" customFormat="1" ht="13.5">
      <c r="A61" s="89" t="s">
        <v>126</v>
      </c>
      <c r="B61" s="58"/>
      <c r="C61" s="23">
        <v>4.0440573312088335E-2</v>
      </c>
      <c r="E61" s="23">
        <v>3.9747722746716035E-2</v>
      </c>
      <c r="F61" s="23">
        <v>3.7762026167969955E-2</v>
      </c>
      <c r="G61" s="23">
        <v>3.4887647938873521E-2</v>
      </c>
      <c r="H61" s="23">
        <v>3.2554321911569394E-2</v>
      </c>
      <c r="J61" s="23">
        <v>3.4033687373893728E-2</v>
      </c>
      <c r="K61" s="23">
        <v>3.2768762732377416E-2</v>
      </c>
      <c r="L61" s="23">
        <v>3.3683373747687984E-2</v>
      </c>
      <c r="M61" s="23">
        <v>3.4355246737207912E-2</v>
      </c>
      <c r="O61" s="23">
        <v>3.6254075386483835E-2</v>
      </c>
      <c r="P61" s="23">
        <v>3.3148981891023103E-2</v>
      </c>
      <c r="Q61" s="23">
        <v>3.2156749375831128E-2</v>
      </c>
      <c r="R61" s="23">
        <v>3.0564130644372266E-2</v>
      </c>
      <c r="T61" s="23">
        <v>3.1017742438905736E-2</v>
      </c>
      <c r="U61" s="23"/>
      <c r="V61" s="23"/>
      <c r="W61" s="23"/>
    </row>
    <row r="62" spans="1:23" s="100" customFormat="1" ht="13.5">
      <c r="A62" s="25" t="s">
        <v>127</v>
      </c>
      <c r="B62" s="58"/>
      <c r="C62" s="23">
        <v>3.7141383591918556E-2</v>
      </c>
      <c r="E62" s="23">
        <v>3.6530802851156702E-2</v>
      </c>
      <c r="F62" s="23">
        <v>3.4620221838888902E-2</v>
      </c>
      <c r="G62" s="23">
        <v>3.2125085441833727E-2</v>
      </c>
      <c r="H62" s="23">
        <v>2.9999307233888852E-2</v>
      </c>
      <c r="J62" s="23">
        <v>3.1400496298171612E-2</v>
      </c>
      <c r="K62" s="23">
        <v>3.0185513936188832E-2</v>
      </c>
      <c r="L62" s="23">
        <v>3.1127345814560194E-2</v>
      </c>
      <c r="M62" s="23">
        <v>3.1753775641992305E-2</v>
      </c>
      <c r="O62" s="23">
        <v>3.3588571905805518E-2</v>
      </c>
      <c r="P62" s="23">
        <v>3.0737444437667048E-2</v>
      </c>
      <c r="Q62" s="23">
        <v>2.9900419903121304E-2</v>
      </c>
      <c r="R62" s="23">
        <v>2.8434888632497633E-2</v>
      </c>
      <c r="T62" s="23">
        <v>2.8886677963053879E-2</v>
      </c>
      <c r="U62" s="23"/>
      <c r="V62" s="23"/>
      <c r="W62" s="23"/>
    </row>
    <row r="63" spans="1:23" s="100" customFormat="1" ht="13.5">
      <c r="A63" s="25" t="s">
        <v>128</v>
      </c>
      <c r="B63" s="58"/>
      <c r="C63" s="219">
        <v>64.920110756153221</v>
      </c>
      <c r="E63" s="219">
        <v>64.902043043592826</v>
      </c>
      <c r="F63" s="219">
        <v>63.318600287010717</v>
      </c>
      <c r="G63" s="219">
        <v>60.587108498034368</v>
      </c>
      <c r="H63" s="219">
        <v>57.744493261515203</v>
      </c>
      <c r="J63" s="219">
        <v>62.10948454121187</v>
      </c>
      <c r="K63" s="219">
        <v>61.510838889301638</v>
      </c>
      <c r="L63" s="219">
        <v>64.799285874658267</v>
      </c>
      <c r="M63" s="219">
        <v>67.218685091810258</v>
      </c>
      <c r="O63" s="219">
        <v>72.725039703901913</v>
      </c>
      <c r="P63" s="219">
        <v>67.844320770388563</v>
      </c>
      <c r="Q63" s="219">
        <v>67.548522735358603</v>
      </c>
      <c r="R63" s="219">
        <v>65.548982024139818</v>
      </c>
      <c r="T63" s="219">
        <v>67.770400801141221</v>
      </c>
      <c r="U63" s="219"/>
      <c r="V63" s="219"/>
      <c r="W63" s="219"/>
    </row>
    <row r="64" spans="1:23" s="100" customFormat="1" ht="13.5">
      <c r="A64" s="25" t="s">
        <v>129</v>
      </c>
      <c r="B64" s="58"/>
      <c r="C64" s="224">
        <v>0.78682653732983876</v>
      </c>
      <c r="E64" s="224">
        <v>0.790389684441131</v>
      </c>
      <c r="F64" s="224">
        <v>0.80131302052070952</v>
      </c>
      <c r="G64" s="224">
        <v>0.80198331770845876</v>
      </c>
      <c r="H64" s="224">
        <v>0.80771117988498409</v>
      </c>
      <c r="J64" s="224">
        <v>0.81034919072770373</v>
      </c>
      <c r="K64" s="224">
        <v>0.80752882276982685</v>
      </c>
      <c r="L64" s="224">
        <v>0.80797933663761046</v>
      </c>
      <c r="M64" s="224">
        <v>0.81540585363923102</v>
      </c>
      <c r="O64" s="224">
        <v>0.81771023542298249</v>
      </c>
      <c r="P64" s="224">
        <v>0.81519692128980714</v>
      </c>
      <c r="Q64" s="224">
        <v>0.81672998621025727</v>
      </c>
      <c r="R64" s="224">
        <v>0.80957770580285604</v>
      </c>
      <c r="T64" s="224">
        <v>0.81330172803281997</v>
      </c>
      <c r="U64" s="224"/>
      <c r="V64" s="224"/>
      <c r="W64" s="224"/>
    </row>
    <row r="65" spans="1:23" s="100" customFormat="1" ht="13.5">
      <c r="B65" s="58"/>
      <c r="C65" s="58"/>
      <c r="E65" s="58"/>
      <c r="F65" s="58"/>
      <c r="G65" s="226"/>
      <c r="H65" s="58"/>
      <c r="J65" s="58"/>
      <c r="K65" s="58"/>
      <c r="L65" s="226"/>
      <c r="M65" s="58"/>
      <c r="O65" s="58"/>
      <c r="P65" s="58"/>
      <c r="Q65" s="226"/>
      <c r="R65" s="58"/>
      <c r="T65" s="58"/>
      <c r="U65" s="58"/>
      <c r="V65" s="226"/>
      <c r="W65" s="58"/>
    </row>
    <row r="66" spans="1:23" s="100" customFormat="1" ht="13.5">
      <c r="A66" s="196" t="s">
        <v>131</v>
      </c>
      <c r="B66" s="58"/>
      <c r="C66" s="58"/>
      <c r="E66" s="58"/>
      <c r="F66" s="58"/>
      <c r="G66" s="58"/>
      <c r="H66" s="58"/>
      <c r="J66" s="58"/>
      <c r="K66" s="58"/>
      <c r="L66" s="58"/>
      <c r="M66" s="58"/>
      <c r="O66" s="58"/>
      <c r="P66" s="58"/>
      <c r="Q66" s="58"/>
      <c r="R66" s="58"/>
      <c r="T66" s="58"/>
      <c r="U66" s="58"/>
      <c r="V66" s="58"/>
      <c r="W66" s="58"/>
    </row>
    <row r="67" spans="1:23" s="100" customFormat="1" ht="13.5">
      <c r="A67" s="89" t="s">
        <v>126</v>
      </c>
      <c r="B67" s="58"/>
      <c r="C67" s="23">
        <v>4.1140218764798668E-2</v>
      </c>
      <c r="E67" s="23">
        <v>4.0396060951205646E-2</v>
      </c>
      <c r="F67" s="23">
        <v>3.9134183591308859E-2</v>
      </c>
      <c r="G67" s="23">
        <v>3.8877142593249508E-2</v>
      </c>
      <c r="H67" s="23">
        <v>3.1447226850333472E-2</v>
      </c>
      <c r="J67" s="23">
        <v>3.4929072649203696E-2</v>
      </c>
      <c r="K67" s="23">
        <v>3.0502472684022126E-2</v>
      </c>
      <c r="L67" s="23">
        <v>3.3242832922094172E-2</v>
      </c>
      <c r="M67" s="23">
        <v>3.7946844999842008E-2</v>
      </c>
      <c r="O67" s="23">
        <v>3.8040961069595113E-2</v>
      </c>
      <c r="P67" s="23">
        <v>3.7724992149085035E-2</v>
      </c>
      <c r="Q67" s="23">
        <v>3.7339794229452265E-2</v>
      </c>
      <c r="R67" s="23">
        <v>2.8415175398141364E-2</v>
      </c>
      <c r="T67" s="23">
        <v>3.1858375370160091E-2</v>
      </c>
      <c r="U67" s="23"/>
      <c r="V67" s="23"/>
      <c r="W67" s="23"/>
    </row>
    <row r="68" spans="1:23" s="100" customFormat="1" ht="13.5">
      <c r="A68" s="25" t="s">
        <v>127</v>
      </c>
      <c r="B68" s="58"/>
      <c r="C68" s="23">
        <v>3.1442171061807064E-2</v>
      </c>
      <c r="E68" s="23">
        <v>3.1456144768725533E-2</v>
      </c>
      <c r="F68" s="23">
        <v>3.0509194514383827E-2</v>
      </c>
      <c r="G68" s="23">
        <v>2.9746745235942076E-2</v>
      </c>
      <c r="H68" s="23">
        <v>2.3328090869328879E-2</v>
      </c>
      <c r="J68" s="23">
        <v>2.6215025804560092E-2</v>
      </c>
      <c r="K68" s="23">
        <v>2.3037374422773815E-2</v>
      </c>
      <c r="L68" s="23">
        <v>2.4590992199126124E-2</v>
      </c>
      <c r="M68" s="23">
        <v>2.8375330424931424E-2</v>
      </c>
      <c r="O68" s="23">
        <v>2.8403715500937766E-2</v>
      </c>
      <c r="P68" s="23">
        <v>2.8980042421053558E-2</v>
      </c>
      <c r="Q68" s="23">
        <v>2.8457898298387234E-2</v>
      </c>
      <c r="R68" s="23">
        <v>2.2144213794232898E-2</v>
      </c>
      <c r="T68" s="23">
        <v>2.4479728784799322E-2</v>
      </c>
      <c r="U68" s="23"/>
      <c r="V68" s="23"/>
      <c r="W68" s="23"/>
    </row>
    <row r="69" spans="1:23" s="100" customFormat="1" ht="13.5">
      <c r="A69" s="25" t="s">
        <v>128</v>
      </c>
      <c r="B69" s="58"/>
      <c r="C69" s="219">
        <v>58.433972459059198</v>
      </c>
      <c r="E69" s="219">
        <v>58.891581557788875</v>
      </c>
      <c r="F69" s="219">
        <v>58.227049717712063</v>
      </c>
      <c r="G69" s="219">
        <v>58.536973368178899</v>
      </c>
      <c r="H69" s="219">
        <v>45.678622972540836</v>
      </c>
      <c r="J69" s="219">
        <v>50.953614176124567</v>
      </c>
      <c r="K69" s="219">
        <v>44.485978704629765</v>
      </c>
      <c r="L69" s="219">
        <v>47.037874936824352</v>
      </c>
      <c r="M69" s="219">
        <v>53.496850359546009</v>
      </c>
      <c r="O69" s="219">
        <v>52.13241368526355</v>
      </c>
      <c r="P69" s="219">
        <v>53.641574037678389</v>
      </c>
      <c r="Q69" s="219">
        <v>52.574856220717386</v>
      </c>
      <c r="R69" s="219">
        <v>41.487709745148891</v>
      </c>
      <c r="T69" s="219">
        <v>46.224395617303244</v>
      </c>
      <c r="U69" s="219"/>
      <c r="V69" s="219"/>
      <c r="W69" s="219"/>
    </row>
    <row r="70" spans="1:23" s="100" customFormat="1" ht="13.5">
      <c r="A70" s="25" t="s">
        <v>129</v>
      </c>
      <c r="B70" s="58"/>
      <c r="C70" s="224">
        <v>0.68625704424602341</v>
      </c>
      <c r="E70" s="224">
        <v>0.72301780839547747</v>
      </c>
      <c r="F70" s="224">
        <v>0.7389029156348641</v>
      </c>
      <c r="G70" s="224">
        <v>0.76251341184801225</v>
      </c>
      <c r="H70" s="224">
        <v>0.81812797225365019</v>
      </c>
      <c r="J70" s="224">
        <v>0.82343744503047156</v>
      </c>
      <c r="K70" s="224">
        <v>0.78289053842023781</v>
      </c>
      <c r="L70" s="224">
        <v>0.80026327902522676</v>
      </c>
      <c r="M70" s="224">
        <v>0.77561020308889139</v>
      </c>
      <c r="O70" s="224">
        <v>0.79296967093502957</v>
      </c>
      <c r="P70" s="224">
        <v>0.79577828607282586</v>
      </c>
      <c r="Q70" s="224">
        <v>0.81953676897918748</v>
      </c>
      <c r="R70" s="224">
        <v>0.81330662031318979</v>
      </c>
      <c r="T70" s="224">
        <v>0.80826656275266562</v>
      </c>
      <c r="U70" s="224"/>
      <c r="V70" s="224"/>
      <c r="W70" s="224"/>
    </row>
    <row r="71" spans="1:23" s="100" customFormat="1" ht="13.5">
      <c r="B71" s="58"/>
      <c r="C71" s="58"/>
      <c r="E71" s="58"/>
      <c r="F71" s="58"/>
      <c r="G71" s="226"/>
      <c r="H71" s="58"/>
      <c r="J71" s="58"/>
      <c r="K71" s="58"/>
      <c r="L71" s="226"/>
      <c r="M71" s="58"/>
      <c r="O71" s="58"/>
      <c r="P71" s="58"/>
      <c r="Q71" s="226"/>
      <c r="R71" s="58"/>
      <c r="T71" s="58"/>
      <c r="U71" s="58"/>
      <c r="V71" s="226"/>
      <c r="W71" s="58"/>
    </row>
    <row r="72" spans="1:23" s="100" customFormat="1" ht="13.5">
      <c r="A72" s="196" t="s">
        <v>132</v>
      </c>
      <c r="B72" s="58"/>
      <c r="C72" s="58"/>
      <c r="E72" s="58"/>
      <c r="F72" s="58"/>
      <c r="G72" s="58"/>
      <c r="H72" s="58"/>
      <c r="J72" s="58"/>
      <c r="K72" s="58"/>
      <c r="L72" s="58"/>
      <c r="M72" s="58"/>
      <c r="O72" s="58"/>
      <c r="P72" s="58"/>
      <c r="Q72" s="58"/>
      <c r="R72" s="58"/>
      <c r="T72" s="58"/>
      <c r="U72" s="58"/>
      <c r="V72" s="58"/>
      <c r="W72" s="58"/>
    </row>
    <row r="73" spans="1:23" s="100" customFormat="1" ht="13.5">
      <c r="A73" s="89" t="s">
        <v>126</v>
      </c>
      <c r="B73" s="58"/>
      <c r="C73" s="23">
        <v>6.339436450450063E-2</v>
      </c>
      <c r="E73" s="23">
        <v>6.2483952865074861E-2</v>
      </c>
      <c r="F73" s="23">
        <v>6.4159572254780736E-2</v>
      </c>
      <c r="G73" s="23">
        <v>6.337051758822379E-2</v>
      </c>
      <c r="H73" s="23">
        <v>6.4528129050906144E-2</v>
      </c>
      <c r="J73" s="23">
        <v>6.6676242599265606E-2</v>
      </c>
      <c r="K73" s="23">
        <v>6.6673615710116915E-2</v>
      </c>
      <c r="L73" s="23">
        <v>6.7010598228839813E-2</v>
      </c>
      <c r="M73" s="23">
        <v>5.8292893734552514E-2</v>
      </c>
      <c r="O73" s="23">
        <v>5.7247494942581502E-2</v>
      </c>
      <c r="P73" s="23">
        <v>5.7140550179907483E-2</v>
      </c>
      <c r="Q73" s="23">
        <v>5.7124901509189113E-2</v>
      </c>
      <c r="R73" s="23">
        <v>5.4019492014047009E-2</v>
      </c>
      <c r="T73" s="23">
        <v>5.4989924873003949E-2</v>
      </c>
      <c r="U73" s="23"/>
      <c r="V73" s="23"/>
      <c r="W73" s="23"/>
    </row>
    <row r="74" spans="1:23" s="100" customFormat="1" ht="13.5">
      <c r="A74" s="25" t="s">
        <v>127</v>
      </c>
      <c r="B74" s="58"/>
      <c r="C74" s="23">
        <v>5.2703788108787362E-2</v>
      </c>
      <c r="E74" s="23">
        <v>5.1229461931737219E-2</v>
      </c>
      <c r="F74" s="23">
        <v>5.3576548713663283E-2</v>
      </c>
      <c r="G74" s="23">
        <v>5.2499564071663882E-2</v>
      </c>
      <c r="H74" s="23">
        <v>5.4397316193885874E-2</v>
      </c>
      <c r="J74" s="23">
        <v>5.6124688908748097E-2</v>
      </c>
      <c r="K74" s="23">
        <v>5.5330838556245369E-2</v>
      </c>
      <c r="L74" s="23">
        <v>5.6079020979802857E-2</v>
      </c>
      <c r="M74" s="23">
        <v>5.0056032514619569E-2</v>
      </c>
      <c r="O74" s="23">
        <v>4.5185971151043634E-2</v>
      </c>
      <c r="P74" s="23">
        <v>4.4052575770927617E-2</v>
      </c>
      <c r="Q74" s="23">
        <v>4.4198330238376451E-2</v>
      </c>
      <c r="R74" s="23">
        <v>4.181297392014089E-2</v>
      </c>
      <c r="T74" s="23">
        <v>4.2704982287063417E-2</v>
      </c>
      <c r="U74" s="23"/>
      <c r="V74" s="23"/>
      <c r="W74" s="23"/>
    </row>
    <row r="75" spans="1:23" s="100" customFormat="1" ht="13.5">
      <c r="A75" s="25" t="s">
        <v>128</v>
      </c>
      <c r="B75" s="58"/>
      <c r="C75" s="219">
        <v>39.820110563659092</v>
      </c>
      <c r="E75" s="219">
        <v>37.540725101995704</v>
      </c>
      <c r="F75" s="219">
        <v>36.961930550489591</v>
      </c>
      <c r="G75" s="219">
        <v>34.371308642640301</v>
      </c>
      <c r="H75" s="219">
        <v>34.538014882365182</v>
      </c>
      <c r="J75" s="219">
        <v>33.179014912678404</v>
      </c>
      <c r="K75" s="219">
        <v>30.54153077854717</v>
      </c>
      <c r="L75" s="219">
        <v>28.824166387051793</v>
      </c>
      <c r="M75" s="219">
        <v>23.991015476377118</v>
      </c>
      <c r="O75" s="219">
        <v>22.321860778180866</v>
      </c>
      <c r="P75" s="219">
        <v>21.085063715482139</v>
      </c>
      <c r="Q75" s="219">
        <v>19.959830104992005</v>
      </c>
      <c r="R75" s="219">
        <v>18.503281682190714</v>
      </c>
      <c r="T75" s="219">
        <v>17.986408601036583</v>
      </c>
      <c r="U75" s="219"/>
      <c r="V75" s="219"/>
      <c r="W75" s="219"/>
    </row>
    <row r="76" spans="1:23" s="100" customFormat="1" ht="13.5">
      <c r="A76" s="25" t="s">
        <v>129</v>
      </c>
      <c r="B76" s="58"/>
      <c r="C76" s="224">
        <v>0.7994892055963746</v>
      </c>
      <c r="E76" s="224">
        <v>0.80739914320478567</v>
      </c>
      <c r="F76" s="224">
        <v>0.80881554105618758</v>
      </c>
      <c r="G76" s="224">
        <v>0.8252581084092977</v>
      </c>
      <c r="H76" s="224">
        <v>0.79877714820796997</v>
      </c>
      <c r="J76" s="224">
        <v>0.8046266592777559</v>
      </c>
      <c r="K76" s="224">
        <v>0.84009400165847425</v>
      </c>
      <c r="L76" s="224">
        <v>0.81965635471418097</v>
      </c>
      <c r="M76" s="224">
        <v>0.80836521133782391</v>
      </c>
      <c r="O76" s="224">
        <v>0.81706891030791506</v>
      </c>
      <c r="P76" s="224">
        <v>0.81714065797683788</v>
      </c>
      <c r="Q76" s="224">
        <v>0.84344765874126826</v>
      </c>
      <c r="R76" s="224">
        <v>0.8533704532462616</v>
      </c>
      <c r="T76" s="224">
        <v>0.87125265536102803</v>
      </c>
      <c r="U76" s="224"/>
      <c r="V76" s="224"/>
      <c r="W76" s="224"/>
    </row>
    <row r="77" spans="1:23" s="100" customFormat="1" ht="13.5">
      <c r="B77" s="58"/>
      <c r="C77" s="58"/>
      <c r="E77" s="58"/>
      <c r="F77" s="58"/>
      <c r="G77" s="225"/>
      <c r="H77" s="58"/>
      <c r="J77" s="58"/>
      <c r="K77" s="58"/>
      <c r="L77" s="225"/>
      <c r="M77" s="58"/>
      <c r="O77" s="58"/>
      <c r="P77" s="58"/>
      <c r="Q77" s="225"/>
      <c r="R77" s="58"/>
      <c r="T77" s="58"/>
      <c r="U77" s="58"/>
      <c r="V77" s="225"/>
      <c r="W77" s="58"/>
    </row>
    <row r="78" spans="1:23" s="100" customFormat="1" ht="13.5">
      <c r="A78" s="196" t="s">
        <v>133</v>
      </c>
      <c r="B78" s="58"/>
      <c r="C78" s="58"/>
      <c r="E78" s="58"/>
      <c r="F78" s="58"/>
      <c r="G78" s="58"/>
      <c r="H78" s="58"/>
      <c r="J78" s="58"/>
      <c r="K78" s="58"/>
      <c r="L78" s="58"/>
      <c r="M78" s="58"/>
      <c r="O78" s="58"/>
      <c r="P78" s="58"/>
      <c r="Q78" s="58"/>
      <c r="R78" s="58"/>
      <c r="T78" s="58"/>
      <c r="U78" s="58"/>
      <c r="V78" s="58"/>
      <c r="W78" s="58"/>
    </row>
    <row r="79" spans="1:23" s="100" customFormat="1" ht="13.5">
      <c r="A79" s="89" t="s">
        <v>126</v>
      </c>
      <c r="B79" s="58"/>
      <c r="C79" s="23">
        <v>5.7595362979209835E-2</v>
      </c>
      <c r="E79" s="23">
        <v>5.5813296208290133E-2</v>
      </c>
      <c r="F79" s="23">
        <v>5.6784656363186393E-2</v>
      </c>
      <c r="G79" s="23">
        <v>5.3311828993761683E-2</v>
      </c>
      <c r="H79" s="23">
        <v>4.7921131668099762E-2</v>
      </c>
      <c r="J79" s="23">
        <v>4.7719379724771922E-2</v>
      </c>
      <c r="K79" s="23">
        <v>4.6729514045749161E-2</v>
      </c>
      <c r="L79" s="23">
        <v>4.6154972317473369E-2</v>
      </c>
      <c r="M79" s="23">
        <v>3.4708080719772397E-2</v>
      </c>
      <c r="O79" s="23">
        <v>3.5595986288903009E-2</v>
      </c>
      <c r="P79" s="23">
        <v>3.4639390869854833E-2</v>
      </c>
      <c r="Q79" s="23">
        <v>3.423768959705073E-2</v>
      </c>
      <c r="R79" s="23">
        <v>3.076910290180351E-2</v>
      </c>
      <c r="T79" s="23">
        <v>3.1170971180937559E-2</v>
      </c>
      <c r="U79" s="23"/>
      <c r="V79" s="23"/>
      <c r="W79" s="23"/>
    </row>
    <row r="80" spans="1:23" s="100" customFormat="1" ht="13.5">
      <c r="A80" s="25" t="s">
        <v>127</v>
      </c>
      <c r="B80" s="58"/>
      <c r="C80" s="23">
        <v>5.7600013689250329E-2</v>
      </c>
      <c r="E80" s="23">
        <v>5.5818092118247745E-2</v>
      </c>
      <c r="F80" s="23">
        <v>5.6789798037765446E-2</v>
      </c>
      <c r="G80" s="23">
        <v>5.3317271953242956E-2</v>
      </c>
      <c r="H80" s="23">
        <v>4.7927124881240381E-2</v>
      </c>
      <c r="J80" s="23">
        <v>4.7725329420040867E-2</v>
      </c>
      <c r="K80" s="23">
        <v>4.6735814872914901E-2</v>
      </c>
      <c r="L80" s="23">
        <v>4.6161667916783597E-2</v>
      </c>
      <c r="M80" s="23">
        <v>3.5367961103573861E-2</v>
      </c>
      <c r="O80" s="23">
        <v>3.5603365479845758E-2</v>
      </c>
      <c r="P80" s="23">
        <v>3.4647217542780377E-2</v>
      </c>
      <c r="Q80" s="23">
        <v>3.4245901092781882E-2</v>
      </c>
      <c r="R80" s="23">
        <v>3.077776683717217E-2</v>
      </c>
      <c r="T80" s="23">
        <v>3.1180165950032954E-2</v>
      </c>
      <c r="U80" s="23"/>
      <c r="V80" s="23"/>
      <c r="W80" s="23"/>
    </row>
    <row r="81" spans="1:23" s="100" customFormat="1" ht="13.5">
      <c r="A81" s="25" t="s">
        <v>128</v>
      </c>
      <c r="B81" s="58"/>
      <c r="C81" s="219">
        <v>26.558089709733974</v>
      </c>
      <c r="E81" s="219">
        <v>24.297231542214387</v>
      </c>
      <c r="F81" s="219">
        <v>23.703357305676363</v>
      </c>
      <c r="G81" s="219">
        <v>21.268711897322099</v>
      </c>
      <c r="H81" s="219">
        <v>18.322084891772668</v>
      </c>
      <c r="J81" s="219">
        <v>17.40783059117987</v>
      </c>
      <c r="K81" s="219">
        <v>16.363103864078045</v>
      </c>
      <c r="L81" s="219">
        <v>15.528910423845328</v>
      </c>
      <c r="M81" s="219">
        <v>11.256657139829324</v>
      </c>
      <c r="O81" s="219">
        <v>10.829854765374565</v>
      </c>
      <c r="P81" s="219">
        <v>10.119433361501757</v>
      </c>
      <c r="Q81" s="219">
        <v>9.5506979076400107</v>
      </c>
      <c r="R81" s="219">
        <v>8.2030603516487108</v>
      </c>
      <c r="T81" s="219">
        <v>7.9511516064855812</v>
      </c>
      <c r="U81" s="219"/>
      <c r="V81" s="219"/>
      <c r="W81" s="219"/>
    </row>
    <row r="82" spans="1:23" s="100" customFormat="1" ht="13.5">
      <c r="A82" s="25" t="s">
        <v>129</v>
      </c>
      <c r="B82" s="58"/>
      <c r="C82" s="224">
        <v>0.77392246504355067</v>
      </c>
      <c r="E82" s="224">
        <v>0.7831573962632945</v>
      </c>
      <c r="F82" s="224">
        <v>0.78611606732978712</v>
      </c>
      <c r="G82" s="224">
        <v>0.80228333061641</v>
      </c>
      <c r="H82" s="224">
        <v>0.820021930103637</v>
      </c>
      <c r="J82" s="224">
        <v>0.82461745350778592</v>
      </c>
      <c r="K82" s="224">
        <v>0.82565865717642128</v>
      </c>
      <c r="L82" s="224">
        <v>0.83065407870924179</v>
      </c>
      <c r="M82" s="224">
        <v>0.80231944681338352</v>
      </c>
      <c r="O82" s="224">
        <v>0.79563128102179992</v>
      </c>
      <c r="P82" s="224">
        <v>0.8037973738754296</v>
      </c>
      <c r="Q82" s="224">
        <v>0.81604056563717586</v>
      </c>
      <c r="R82" s="224">
        <v>0.81821074190608833</v>
      </c>
      <c r="T82" s="224">
        <v>0.82755775681343191</v>
      </c>
      <c r="U82" s="224"/>
      <c r="V82" s="224"/>
      <c r="W82" s="224"/>
    </row>
    <row r="83" spans="1:23" s="100" customFormat="1" ht="13.5">
      <c r="B83" s="58"/>
      <c r="C83" s="58"/>
      <c r="E83" s="58"/>
      <c r="F83" s="58"/>
      <c r="G83" s="226"/>
      <c r="H83" s="58"/>
      <c r="J83" s="58"/>
      <c r="K83" s="58"/>
      <c r="L83" s="226"/>
      <c r="M83" s="58"/>
      <c r="O83" s="58"/>
      <c r="P83" s="58"/>
      <c r="Q83" s="226"/>
      <c r="R83" s="58"/>
      <c r="T83" s="58"/>
      <c r="U83" s="58"/>
      <c r="V83" s="226"/>
      <c r="W83" s="58"/>
    </row>
    <row r="84" spans="1:23" s="100" customFormat="1" ht="13.5">
      <c r="A84" s="237" t="s">
        <v>134</v>
      </c>
      <c r="B84" s="58"/>
      <c r="C84" s="58"/>
      <c r="E84" s="58"/>
      <c r="F84" s="58"/>
      <c r="G84" s="58"/>
      <c r="H84" s="58"/>
      <c r="J84" s="58"/>
      <c r="K84" s="58"/>
      <c r="L84" s="58"/>
      <c r="M84" s="58"/>
      <c r="O84" s="58"/>
      <c r="P84" s="58"/>
      <c r="Q84" s="58"/>
      <c r="R84" s="58"/>
      <c r="T84" s="58"/>
      <c r="U84" s="58"/>
      <c r="V84" s="58"/>
      <c r="W84" s="58"/>
    </row>
    <row r="85" spans="1:23" s="100" customFormat="1" ht="13.5">
      <c r="A85" s="89" t="s">
        <v>126</v>
      </c>
      <c r="B85" s="58"/>
      <c r="C85" s="23">
        <v>7.9450079527865564E-2</v>
      </c>
      <c r="D85" s="298"/>
      <c r="E85" s="23">
        <v>8.0044304150913487E-2</v>
      </c>
      <c r="F85" s="23">
        <v>8.3614985865162875E-2</v>
      </c>
      <c r="G85" s="23">
        <v>9.2022006836985054E-2</v>
      </c>
      <c r="H85" s="23">
        <v>0.11028252263916652</v>
      </c>
      <c r="I85" s="298"/>
      <c r="J85" s="23">
        <v>0.12470736168236266</v>
      </c>
      <c r="K85" s="23">
        <v>0.14076373384651802</v>
      </c>
      <c r="L85" s="23">
        <v>0.15459571843408212</v>
      </c>
      <c r="M85" s="23">
        <v>0.15937685269441715</v>
      </c>
      <c r="O85" s="23">
        <v>0.1513557330479397</v>
      </c>
      <c r="P85" s="23">
        <v>0.16461964541313184</v>
      </c>
      <c r="Q85" s="23">
        <v>0.16354411289863191</v>
      </c>
      <c r="R85" s="23">
        <v>0.14962428035533187</v>
      </c>
      <c r="T85" s="23">
        <v>0.15435716649049272</v>
      </c>
      <c r="U85" s="23"/>
      <c r="V85" s="23"/>
      <c r="W85" s="23"/>
    </row>
    <row r="86" spans="1:23" s="100" customFormat="1" ht="13.5">
      <c r="A86" s="25" t="s">
        <v>127</v>
      </c>
      <c r="B86" s="58"/>
      <c r="C86" s="23">
        <v>4.5037268075598394E-2</v>
      </c>
      <c r="D86" s="298"/>
      <c r="E86" s="23">
        <v>4.4515557279925108E-2</v>
      </c>
      <c r="F86" s="23">
        <v>4.8654864893357803E-2</v>
      </c>
      <c r="G86" s="23">
        <v>5.1224328693510804E-2</v>
      </c>
      <c r="H86" s="23">
        <v>6.4188232039078294E-2</v>
      </c>
      <c r="I86" s="298"/>
      <c r="J86" s="23">
        <v>6.9655570484573562E-2</v>
      </c>
      <c r="K86" s="23">
        <v>7.0238526300447288E-2</v>
      </c>
      <c r="L86" s="23">
        <v>7.4865373721937856E-2</v>
      </c>
      <c r="M86" s="23">
        <v>7.9091113228298149E-2</v>
      </c>
      <c r="O86" s="23">
        <v>6.0541867208424527E-2</v>
      </c>
      <c r="P86" s="23">
        <v>5.8776939639189368E-2</v>
      </c>
      <c r="Q86" s="23">
        <v>6.0269054967274575E-2</v>
      </c>
      <c r="R86" s="23">
        <v>5.8524194783904547E-2</v>
      </c>
      <c r="T86" s="23">
        <v>6.0390959205396125E-2</v>
      </c>
      <c r="U86" s="23"/>
      <c r="V86" s="23"/>
      <c r="W86" s="23"/>
    </row>
    <row r="87" spans="1:23" s="100" customFormat="1" ht="13.5">
      <c r="A87" s="25" t="s">
        <v>128</v>
      </c>
      <c r="B87" s="58"/>
      <c r="C87" s="219">
        <v>13.2620208130213</v>
      </c>
      <c r="D87" s="298"/>
      <c r="E87" s="219">
        <v>13.243490608878099</v>
      </c>
      <c r="F87" s="219">
        <v>13.25857320391</v>
      </c>
      <c r="G87" s="219">
        <v>13.1025967453182</v>
      </c>
      <c r="H87" s="219">
        <v>16.215924459570498</v>
      </c>
      <c r="I87" s="298"/>
      <c r="J87" s="219">
        <v>15.771120486079091</v>
      </c>
      <c r="K87" s="219">
        <v>14.178426914469124</v>
      </c>
      <c r="L87" s="219">
        <v>13.295272927001498</v>
      </c>
      <c r="M87" s="219">
        <v>12.7343583365478</v>
      </c>
      <c r="O87" s="219">
        <v>11.4920060128063</v>
      </c>
      <c r="P87" s="219">
        <v>10.965630353980382</v>
      </c>
      <c r="Q87" s="219">
        <v>10.409132197351999</v>
      </c>
      <c r="R87" s="219">
        <v>10.300221330542</v>
      </c>
      <c r="T87" s="219">
        <v>10.035256994550998</v>
      </c>
      <c r="U87" s="219"/>
      <c r="V87" s="219"/>
      <c r="W87" s="219"/>
    </row>
    <row r="88" spans="1:23" s="100" customFormat="1" ht="13.5">
      <c r="A88" s="25" t="s">
        <v>129</v>
      </c>
      <c r="B88" s="58"/>
      <c r="C88" s="224">
        <v>0.85069189276999668</v>
      </c>
      <c r="D88" s="298"/>
      <c r="E88" s="224">
        <v>0.85187812916412875</v>
      </c>
      <c r="F88" s="224">
        <v>0.84940068229932464</v>
      </c>
      <c r="G88" s="224">
        <v>0.86255177921974358</v>
      </c>
      <c r="H88" s="224">
        <v>0.77477278041453745</v>
      </c>
      <c r="I88" s="298"/>
      <c r="J88" s="224">
        <v>0.78256315430863099</v>
      </c>
      <c r="K88" s="224">
        <v>0.8567536101255131</v>
      </c>
      <c r="L88" s="224">
        <v>0.80681492199517812</v>
      </c>
      <c r="M88" s="224">
        <v>0.81370942237706012</v>
      </c>
      <c r="O88" s="224">
        <v>0.83727133723179992</v>
      </c>
      <c r="P88" s="224">
        <v>0.82945426603483452</v>
      </c>
      <c r="Q88" s="224">
        <v>0.86859450689354101</v>
      </c>
      <c r="R88" s="224">
        <v>0.88137152475865532</v>
      </c>
      <c r="T88" s="224">
        <v>0.90587307046057075</v>
      </c>
      <c r="U88" s="224"/>
      <c r="V88" s="224"/>
      <c r="W88" s="224"/>
    </row>
    <row r="89" spans="1:23">
      <c r="A89" s="100"/>
      <c r="G89" s="100"/>
      <c r="L89" s="100"/>
      <c r="Q89" s="100"/>
      <c r="V89" s="100"/>
    </row>
    <row r="90" spans="1:23">
      <c r="A90" s="100"/>
    </row>
  </sheetData>
  <mergeCells count="20">
    <mergeCell ref="O6:R6"/>
    <mergeCell ref="E46:H46"/>
    <mergeCell ref="J23:M23"/>
    <mergeCell ref="J33:M33"/>
    <mergeCell ref="J46:M46"/>
    <mergeCell ref="O46:R46"/>
    <mergeCell ref="E6:H6"/>
    <mergeCell ref="J6:M6"/>
    <mergeCell ref="E23:H23"/>
    <mergeCell ref="E33:H33"/>
    <mergeCell ref="O23:R23"/>
    <mergeCell ref="O33:R33"/>
    <mergeCell ref="T23:W23"/>
    <mergeCell ref="T33:W33"/>
    <mergeCell ref="T46:W46"/>
    <mergeCell ref="AN6:AQ6"/>
    <mergeCell ref="AI6:AL6"/>
    <mergeCell ref="AD6:AG6"/>
    <mergeCell ref="Y6:AB6"/>
    <mergeCell ref="T6:W6"/>
  </mergeCells>
  <conditionalFormatting sqref="B7 F7:F12 K7:K12 E8:E12 G8:G12 J8:J12 L8:L12 Y8:Y12 AD8:AD12 E13:G13 F14:F19 K14:K19 E14:E21 G14:G21 J14:J21 L14:L21 Y14:Y21 AD14:AD21">
    <cfRule type="containsErrors" dxfId="790" priority="955">
      <formula>ISERROR(B7)</formula>
    </cfRule>
  </conditionalFormatting>
  <conditionalFormatting sqref="B24">
    <cfRule type="containsErrors" dxfId="789" priority="954">
      <formula>ISERROR(B24)</formula>
    </cfRule>
  </conditionalFormatting>
  <conditionalFormatting sqref="B34">
    <cfRule type="containsErrors" dxfId="788" priority="953">
      <formula>ISERROR(B34)</formula>
    </cfRule>
  </conditionalFormatting>
  <conditionalFormatting sqref="C15:C16">
    <cfRule type="containsErrors" dxfId="786" priority="281">
      <formula>ISERROR(C15)</formula>
    </cfRule>
  </conditionalFormatting>
  <conditionalFormatting sqref="D7">
    <cfRule type="containsErrors" dxfId="785" priority="259">
      <formula>ISERROR(D7)</formula>
    </cfRule>
  </conditionalFormatting>
  <conditionalFormatting sqref="D24">
    <cfRule type="containsErrors" dxfId="784" priority="258">
      <formula>ISERROR(D24)</formula>
    </cfRule>
  </conditionalFormatting>
  <conditionalFormatting sqref="E25:E29">
    <cfRule type="containsErrors" dxfId="783" priority="251">
      <formula>ISERROR(E25)</formula>
    </cfRule>
  </conditionalFormatting>
  <conditionalFormatting sqref="E35:E40">
    <cfRule type="containsErrors" dxfId="782" priority="245">
      <formula>ISERROR(E35)</formula>
    </cfRule>
  </conditionalFormatting>
  <conditionalFormatting sqref="F24">
    <cfRule type="containsErrors" dxfId="781" priority="202">
      <formula>ISERROR(F24)</formula>
    </cfRule>
  </conditionalFormatting>
  <conditionalFormatting sqref="F34">
    <cfRule type="containsErrors" dxfId="780" priority="201">
      <formula>ISERROR(F34)</formula>
    </cfRule>
  </conditionalFormatting>
  <conditionalFormatting sqref="F47">
    <cfRule type="containsErrors" dxfId="779" priority="200">
      <formula>ISERROR(F47)</formula>
    </cfRule>
  </conditionalFormatting>
  <conditionalFormatting sqref="H15:H16">
    <cfRule type="containsErrors" dxfId="778" priority="62">
      <formula>ISERROR(H15)</formula>
    </cfRule>
  </conditionalFormatting>
  <conditionalFormatting sqref="J25:J29">
    <cfRule type="containsErrors" dxfId="777" priority="152">
      <formula>ISERROR(J25)</formula>
    </cfRule>
  </conditionalFormatting>
  <conditionalFormatting sqref="J35:J40">
    <cfRule type="containsErrors" dxfId="776" priority="147">
      <formula>ISERROR(J35)</formula>
    </cfRule>
  </conditionalFormatting>
  <conditionalFormatting sqref="K24">
    <cfRule type="containsErrors" dxfId="775" priority="109">
      <formula>ISERROR(K24)</formula>
    </cfRule>
  </conditionalFormatting>
  <conditionalFormatting sqref="K34">
    <cfRule type="containsErrors" dxfId="774" priority="103">
      <formula>ISERROR(K34)</formula>
    </cfRule>
  </conditionalFormatting>
  <conditionalFormatting sqref="K47">
    <cfRule type="containsErrors" dxfId="773" priority="102">
      <formula>ISERROR(K47)</formula>
    </cfRule>
  </conditionalFormatting>
  <conditionalFormatting sqref="M15:M16">
    <cfRule type="containsErrors" dxfId="772" priority="111">
      <formula>ISERROR(M15)</formula>
    </cfRule>
  </conditionalFormatting>
  <conditionalFormatting sqref="N7">
    <cfRule type="containsErrors" dxfId="771" priority="714">
      <formula>ISERROR(N7)</formula>
    </cfRule>
  </conditionalFormatting>
  <conditionalFormatting sqref="N24">
    <cfRule type="containsErrors" dxfId="770" priority="706">
      <formula>ISERROR(N24)</formula>
    </cfRule>
  </conditionalFormatting>
  <conditionalFormatting sqref="O25:O29">
    <cfRule type="containsErrors" dxfId="769" priority="41">
      <formula>ISERROR(O25)</formula>
    </cfRule>
  </conditionalFormatting>
  <conditionalFormatting sqref="O35:O40">
    <cfRule type="containsErrors" dxfId="768" priority="40">
      <formula>ISERROR(O35)</formula>
    </cfRule>
  </conditionalFormatting>
  <conditionalFormatting sqref="O8:Q12 P14:P19 O14:O21 Q14:Q21">
    <cfRule type="containsErrors" dxfId="767" priority="42">
      <formula>ISERROR(O8)</formula>
    </cfRule>
  </conditionalFormatting>
  <conditionalFormatting sqref="P7">
    <cfRule type="containsErrors" dxfId="766" priority="35">
      <formula>ISERROR(P7)</formula>
    </cfRule>
  </conditionalFormatting>
  <conditionalFormatting sqref="P24">
    <cfRule type="containsErrors" dxfId="765" priority="34">
      <formula>ISERROR(P24)</formula>
    </cfRule>
  </conditionalFormatting>
  <conditionalFormatting sqref="P34">
    <cfRule type="containsErrors" dxfId="764" priority="33">
      <formula>ISERROR(P34)</formula>
    </cfRule>
  </conditionalFormatting>
  <conditionalFormatting sqref="P47">
    <cfRule type="containsErrors" dxfId="763" priority="32">
      <formula>ISERROR(P47)</formula>
    </cfRule>
  </conditionalFormatting>
  <conditionalFormatting sqref="R15:R16">
    <cfRule type="containsErrors" dxfId="762" priority="39">
      <formula>ISERROR(R15)</formula>
    </cfRule>
  </conditionalFormatting>
  <conditionalFormatting sqref="S7">
    <cfRule type="containsErrors" dxfId="761" priority="24">
      <formula>ISERROR(S7)</formula>
    </cfRule>
  </conditionalFormatting>
  <conditionalFormatting sqref="S24">
    <cfRule type="containsErrors" dxfId="760" priority="23">
      <formula>ISERROR(S24)</formula>
    </cfRule>
  </conditionalFormatting>
  <conditionalFormatting sqref="T25:T29">
    <cfRule type="containsErrors" dxfId="759" priority="21">
      <formula>ISERROR(T25)</formula>
    </cfRule>
  </conditionalFormatting>
  <conditionalFormatting sqref="T35:T40">
    <cfRule type="containsErrors" dxfId="758" priority="20">
      <formula>ISERROR(T35)</formula>
    </cfRule>
  </conditionalFormatting>
  <conditionalFormatting sqref="T8:V12 U14:U19 T14:T21 V14:V21">
    <cfRule type="containsErrors" dxfId="757" priority="22">
      <formula>ISERROR(T8)</formula>
    </cfRule>
  </conditionalFormatting>
  <conditionalFormatting sqref="U7">
    <cfRule type="containsErrors" dxfId="756" priority="14">
      <formula>ISERROR(U7)</formula>
    </cfRule>
  </conditionalFormatting>
  <conditionalFormatting sqref="U24">
    <cfRule type="containsErrors" dxfId="755" priority="13">
      <formula>ISERROR(U24)</formula>
    </cfRule>
  </conditionalFormatting>
  <conditionalFormatting sqref="U34">
    <cfRule type="containsErrors" dxfId="754" priority="12">
      <formula>ISERROR(U34)</formula>
    </cfRule>
  </conditionalFormatting>
  <conditionalFormatting sqref="U47">
    <cfRule type="containsErrors" dxfId="753" priority="11">
      <formula>ISERROR(U47)</formula>
    </cfRule>
  </conditionalFormatting>
  <conditionalFormatting sqref="W15:W16">
    <cfRule type="containsErrors" dxfId="752" priority="19">
      <formula>ISERROR(W15)</formula>
    </cfRule>
  </conditionalFormatting>
  <conditionalFormatting sqref="X7">
    <cfRule type="containsErrors" dxfId="751" priority="44">
      <formula>ISERROR(X7)</formula>
    </cfRule>
  </conditionalFormatting>
  <conditionalFormatting sqref="X24">
    <cfRule type="containsErrors" dxfId="750" priority="43">
      <formula>ISERROR(X24)</formula>
    </cfRule>
  </conditionalFormatting>
  <conditionalFormatting sqref="Z7">
    <cfRule type="containsErrors" dxfId="749" priority="197">
      <formula>ISERROR(Z7)</formula>
    </cfRule>
  </conditionalFormatting>
  <conditionalFormatting sqref="Z15:AB16">
    <cfRule type="containsErrors" dxfId="748" priority="181">
      <formula>ISERROR(Z15)</formula>
    </cfRule>
  </conditionalFormatting>
  <conditionalFormatting sqref="Z19:AB19">
    <cfRule type="containsErrors" dxfId="747" priority="180">
      <formula>ISERROR(Z19)</formula>
    </cfRule>
  </conditionalFormatting>
  <conditionalFormatting sqref="AB7:AC7">
    <cfRule type="containsErrors" dxfId="746" priority="100">
      <formula>ISERROR(AB7)</formula>
    </cfRule>
  </conditionalFormatting>
  <conditionalFormatting sqref="AE7">
    <cfRule type="containsErrors" dxfId="745" priority="99">
      <formula>ISERROR(AE7)</formula>
    </cfRule>
  </conditionalFormatting>
  <conditionalFormatting sqref="AE15:AG16">
    <cfRule type="containsErrors" dxfId="744" priority="87">
      <formula>ISERROR(AE15)</formula>
    </cfRule>
  </conditionalFormatting>
  <conditionalFormatting sqref="AE19:AG19">
    <cfRule type="containsErrors" dxfId="743" priority="86">
      <formula>ISERROR(AE19)</formula>
    </cfRule>
  </conditionalFormatting>
  <conditionalFormatting sqref="AG7:AH7">
    <cfRule type="containsErrors" dxfId="742" priority="30">
      <formula>ISERROR(AG7)</formula>
    </cfRule>
  </conditionalFormatting>
  <conditionalFormatting sqref="AI8:AI12 AI14:AI21">
    <cfRule type="containsErrors" dxfId="741" priority="25">
      <formula>ISERROR(AI8)</formula>
    </cfRule>
  </conditionalFormatting>
  <conditionalFormatting sqref="AJ7">
    <cfRule type="containsErrors" dxfId="740" priority="29">
      <formula>ISERROR(AJ7)</formula>
    </cfRule>
  </conditionalFormatting>
  <conditionalFormatting sqref="AJ15:AL16">
    <cfRule type="containsErrors" dxfId="739" priority="27">
      <formula>ISERROR(AJ15)</formula>
    </cfRule>
  </conditionalFormatting>
  <conditionalFormatting sqref="AJ19:AL19">
    <cfRule type="containsErrors" dxfId="738" priority="26">
      <formula>ISERROR(AJ19)</formula>
    </cfRule>
  </conditionalFormatting>
  <conditionalFormatting sqref="AL7:AM7">
    <cfRule type="containsErrors" dxfId="737" priority="10">
      <formula>ISERROR(AL7)</formula>
    </cfRule>
  </conditionalFormatting>
  <conditionalFormatting sqref="AN8:AN12 AN14:AN21">
    <cfRule type="containsErrors" dxfId="736" priority="1">
      <formula>ISERROR(AN8)</formula>
    </cfRule>
  </conditionalFormatting>
  <conditionalFormatting sqref="AO7">
    <cfRule type="containsErrors" dxfId="735" priority="4">
      <formula>ISERROR(AO7)</formula>
    </cfRule>
  </conditionalFormatting>
  <conditionalFormatting sqref="AO15:AQ16">
    <cfRule type="containsErrors" dxfId="734" priority="7">
      <formula>ISERROR(AO15)</formula>
    </cfRule>
  </conditionalFormatting>
  <conditionalFormatting sqref="AO19:AQ19">
    <cfRule type="containsErrors" dxfId="733" priority="6">
      <formula>ISERROR(AO19)</formula>
    </cfRule>
  </conditionalFormatting>
  <conditionalFormatting sqref="AQ7">
    <cfRule type="containsErrors" dxfId="732" priority="3">
      <formula>ISERROR(AQ7)</formula>
    </cfRule>
  </conditionalFormatting>
  <printOptions horizontalCentered="1" verticalCentered="1"/>
  <pageMargins left="0.23622047244094491" right="0.23622047244094491" top="0.74803149606299213" bottom="0.74803149606299213" header="0.31496062992125984" footer="0.31496062992125984"/>
  <pageSetup paperSize="9" scale="31" orientation="landscape" errors="blank" r:id="rId1"/>
  <headerFooter scaleWithDoc="0">
    <oddHeader>&amp;LAddiko Bank AG&amp;R&amp;A</oddHeader>
    <oddFooter>&amp;C_x000D_&amp;1#&amp;"Calibri"&amp;10&amp;K000000 This document is classified as: INTERNAL</oddFooter>
  </headerFooter>
  <drawing r:id="rId2"/>
  <extLst>
    <ext xmlns:x14="http://schemas.microsoft.com/office/spreadsheetml/2009/9/main" uri="{78C0D931-6437-407d-A8EE-F0AAD7539E65}">
      <x14:conditionalFormattings>
        <x14:conditionalFormatting xmlns:xm="http://schemas.microsoft.com/office/excel/2006/main">
          <x14:cfRule type="containsErrors" priority="634" id="{544F874A-7FEC-4509-AA73-10EA90348E4D}">
            <xm:f>ISERROR('Key Performance Metrics'!#REF!)</xm:f>
            <x14:dxf>
              <font>
                <color theme="0"/>
              </font>
            </x14:dxf>
          </x14:cfRule>
          <xm:sqref>B47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4D5A"/>
    <pageSetUpPr fitToPage="1"/>
  </sheetPr>
  <dimension ref="A1:W46"/>
  <sheetViews>
    <sheetView showGridLines="0" zoomScale="85" zoomScaleNormal="85" zoomScaleSheetLayoutView="75" workbookViewId="0">
      <pane xSplit="1" ySplit="7" topLeftCell="B8" activePane="bottomRight" state="frozen"/>
      <selection pane="topRight"/>
      <selection pane="bottomLeft"/>
      <selection pane="bottomRight" activeCell="P5" sqref="A3:P5"/>
    </sheetView>
  </sheetViews>
  <sheetFormatPr defaultColWidth="11.42578125" defaultRowHeight="16.5"/>
  <cols>
    <col min="1" max="1" width="48.5703125" style="116" customWidth="1"/>
    <col min="2" max="2" width="1.5703125" style="116" customWidth="1"/>
    <col min="3" max="3" width="11.5703125" style="116" customWidth="1"/>
    <col min="4" max="4" width="1.5703125" style="116" customWidth="1"/>
    <col min="5" max="8" width="11.5703125" style="116" customWidth="1"/>
    <col min="9" max="9" width="1.5703125" style="116" customWidth="1"/>
    <col min="10" max="13" width="11.5703125" style="116" customWidth="1"/>
    <col min="14" max="14" width="1.5703125" style="116" customWidth="1"/>
    <col min="15" max="18" width="11.5703125" style="116" customWidth="1"/>
    <col min="19" max="19" width="1.5703125" style="116" customWidth="1"/>
    <col min="20" max="23" width="11.5703125" style="116" customWidth="1"/>
    <col min="24" max="16384" width="11.42578125" style="116"/>
  </cols>
  <sheetData>
    <row r="1" spans="1:23" ht="27.75">
      <c r="A1" s="152" t="s">
        <v>135</v>
      </c>
      <c r="B1" s="115"/>
    </row>
    <row r="2" spans="1:23">
      <c r="A2" s="117"/>
      <c r="B2" s="118"/>
    </row>
    <row r="3" spans="1:23">
      <c r="A3" s="118"/>
      <c r="B3" s="118"/>
      <c r="C3" s="114"/>
      <c r="D3" s="114"/>
      <c r="E3" s="114"/>
      <c r="F3" s="114"/>
      <c r="G3" s="114"/>
      <c r="H3" s="114"/>
      <c r="I3" s="114"/>
      <c r="J3" s="257"/>
      <c r="K3" s="114"/>
      <c r="L3" s="114"/>
      <c r="M3" s="114"/>
      <c r="N3" s="114"/>
      <c r="O3" s="257"/>
      <c r="P3" s="114"/>
      <c r="Q3" s="114"/>
      <c r="R3" s="114"/>
      <c r="S3" s="114"/>
      <c r="T3" s="257"/>
      <c r="U3" s="114"/>
      <c r="V3" s="114"/>
      <c r="W3" s="114"/>
    </row>
    <row r="4" spans="1:23">
      <c r="A4" s="118"/>
      <c r="B4" s="118"/>
      <c r="C4" s="114"/>
      <c r="D4" s="114"/>
      <c r="E4" s="114"/>
      <c r="F4" s="114"/>
      <c r="G4" s="114"/>
      <c r="H4" s="114"/>
      <c r="I4" s="114"/>
      <c r="J4" s="114"/>
      <c r="K4" s="114"/>
      <c r="L4" s="114"/>
      <c r="M4" s="114"/>
      <c r="N4" s="114"/>
      <c r="O4" s="114"/>
      <c r="P4" s="114"/>
      <c r="Q4" s="114"/>
      <c r="R4" s="114"/>
      <c r="S4" s="114"/>
      <c r="T4" s="114"/>
      <c r="U4" s="114"/>
      <c r="V4" s="114"/>
      <c r="W4" s="114"/>
    </row>
    <row r="5" spans="1:23">
      <c r="A5" s="118"/>
      <c r="B5" s="118"/>
      <c r="C5" s="114"/>
      <c r="D5" s="114"/>
      <c r="E5" s="114"/>
      <c r="F5" s="114"/>
      <c r="G5" s="114"/>
      <c r="H5" s="114"/>
      <c r="I5" s="114"/>
      <c r="J5" s="114"/>
      <c r="K5" s="114"/>
      <c r="L5" s="114"/>
      <c r="M5" s="114"/>
      <c r="N5" s="114"/>
      <c r="O5" s="114"/>
      <c r="P5" s="114"/>
      <c r="Q5" s="114"/>
      <c r="R5" s="114"/>
      <c r="S5" s="114"/>
      <c r="T5" s="114"/>
      <c r="U5" s="114"/>
      <c r="V5" s="114"/>
      <c r="W5" s="114"/>
    </row>
    <row r="6" spans="1:23">
      <c r="A6" s="101" t="s">
        <v>136</v>
      </c>
      <c r="B6" s="127"/>
      <c r="C6" s="162">
        <v>2022</v>
      </c>
      <c r="D6" s="22"/>
      <c r="E6" s="332" t="s">
        <v>95</v>
      </c>
      <c r="F6" s="332"/>
      <c r="G6" s="332"/>
      <c r="H6" s="332"/>
      <c r="I6" s="22"/>
      <c r="J6" s="332" t="s">
        <v>96</v>
      </c>
      <c r="K6" s="332"/>
      <c r="L6" s="332"/>
      <c r="M6" s="332"/>
      <c r="N6" s="22"/>
      <c r="O6" s="332" t="s">
        <v>97</v>
      </c>
      <c r="P6" s="332"/>
      <c r="Q6" s="332"/>
      <c r="R6" s="332"/>
      <c r="S6" s="22"/>
      <c r="T6" s="332" t="s">
        <v>283</v>
      </c>
      <c r="U6" s="332"/>
      <c r="V6" s="332"/>
      <c r="W6" s="332"/>
    </row>
    <row r="7" spans="1:23">
      <c r="A7" s="4" t="s">
        <v>36</v>
      </c>
      <c r="B7" s="156"/>
      <c r="C7" s="7" t="s">
        <v>37</v>
      </c>
      <c r="D7" s="5"/>
      <c r="E7" s="7" t="s">
        <v>38</v>
      </c>
      <c r="F7" s="96" t="s">
        <v>41</v>
      </c>
      <c r="G7" s="96" t="s">
        <v>42</v>
      </c>
      <c r="H7" s="7" t="s">
        <v>43</v>
      </c>
      <c r="I7" s="5"/>
      <c r="J7" s="7" t="s">
        <v>38</v>
      </c>
      <c r="K7" s="96" t="s">
        <v>41</v>
      </c>
      <c r="L7" s="96" t="s">
        <v>42</v>
      </c>
      <c r="M7" s="7" t="s">
        <v>43</v>
      </c>
      <c r="N7" s="5"/>
      <c r="O7" s="7" t="s">
        <v>38</v>
      </c>
      <c r="P7" s="96" t="s">
        <v>41</v>
      </c>
      <c r="Q7" s="96" t="s">
        <v>42</v>
      </c>
      <c r="R7" s="7" t="s">
        <v>43</v>
      </c>
      <c r="S7" s="5"/>
      <c r="T7" s="7" t="s">
        <v>38</v>
      </c>
      <c r="U7" s="96" t="s">
        <v>41</v>
      </c>
      <c r="V7" s="96" t="s">
        <v>42</v>
      </c>
      <c r="W7" s="7" t="s">
        <v>43</v>
      </c>
    </row>
    <row r="8" spans="1:23">
      <c r="A8" s="316" t="s">
        <v>137</v>
      </c>
      <c r="B8" s="77"/>
      <c r="C8" s="227">
        <v>1382.9140216300002</v>
      </c>
      <c r="D8" s="69"/>
      <c r="E8" s="227">
        <v>1194.10896282</v>
      </c>
      <c r="F8" s="227">
        <v>1129.4424009200002</v>
      </c>
      <c r="G8" s="227">
        <v>1278.9404517799999</v>
      </c>
      <c r="H8" s="227">
        <v>1254.4834129000001</v>
      </c>
      <c r="I8" s="69"/>
      <c r="J8" s="227">
        <v>1218.8457773099999</v>
      </c>
      <c r="K8" s="227">
        <v>1126.5995518900002</v>
      </c>
      <c r="L8" s="227">
        <v>1202.2069868499998</v>
      </c>
      <c r="M8" s="227">
        <v>1251.4266735899998</v>
      </c>
      <c r="N8" s="69"/>
      <c r="O8" s="227">
        <v>1131.01037185</v>
      </c>
      <c r="P8" s="227">
        <v>1058.8383450399999</v>
      </c>
      <c r="Q8" s="227">
        <v>1036.5338636199999</v>
      </c>
      <c r="R8" s="227">
        <v>1057.15105984</v>
      </c>
      <c r="S8" s="69"/>
      <c r="T8" s="227">
        <v>1054.4104840499999</v>
      </c>
      <c r="U8" s="227"/>
      <c r="V8" s="227"/>
      <c r="W8" s="227"/>
    </row>
    <row r="9" spans="1:23">
      <c r="A9" s="175" t="s">
        <v>138</v>
      </c>
      <c r="B9" s="62"/>
      <c r="C9" s="74">
        <v>22.815014600000001</v>
      </c>
      <c r="D9" s="69"/>
      <c r="E9" s="74">
        <v>23.079463570000001</v>
      </c>
      <c r="F9" s="74">
        <v>23.83276519</v>
      </c>
      <c r="G9" s="74">
        <v>31.820601</v>
      </c>
      <c r="H9" s="74">
        <v>29.519066980000002</v>
      </c>
      <c r="I9" s="69"/>
      <c r="J9" s="74">
        <v>22.721918039999998</v>
      </c>
      <c r="K9" s="74">
        <v>28.886031940000002</v>
      </c>
      <c r="L9" s="74">
        <v>29.1210916</v>
      </c>
      <c r="M9" s="74">
        <v>14.44170261</v>
      </c>
      <c r="N9" s="69"/>
      <c r="O9" s="74">
        <v>11.373592449999999</v>
      </c>
      <c r="P9" s="74">
        <v>11.646363119999998</v>
      </c>
      <c r="Q9" s="74">
        <v>9.8438279600000005</v>
      </c>
      <c r="R9" s="74">
        <v>9.814453480000001</v>
      </c>
      <c r="S9" s="69"/>
      <c r="T9" s="74">
        <v>15.774456369999999</v>
      </c>
      <c r="U9" s="74"/>
      <c r="V9" s="74"/>
      <c r="W9" s="74"/>
    </row>
    <row r="10" spans="1:23">
      <c r="A10" s="111" t="s">
        <v>139</v>
      </c>
      <c r="B10" s="61"/>
      <c r="C10" s="76">
        <v>3381.8702513400003</v>
      </c>
      <c r="D10" s="69"/>
      <c r="E10" s="76">
        <v>3410.6975628499999</v>
      </c>
      <c r="F10" s="76">
        <v>3471.3123620799997</v>
      </c>
      <c r="G10" s="76">
        <v>3552.2276429299995</v>
      </c>
      <c r="H10" s="76">
        <v>3555.8136482399996</v>
      </c>
      <c r="I10" s="69"/>
      <c r="J10" s="76">
        <v>3619.04058489</v>
      </c>
      <c r="K10" s="76">
        <v>3549.8842206299992</v>
      </c>
      <c r="L10" s="76">
        <v>3553.5555981599996</v>
      </c>
      <c r="M10" s="76">
        <v>3550.6323089900002</v>
      </c>
      <c r="N10" s="69"/>
      <c r="O10" s="76">
        <v>3697.43118749</v>
      </c>
      <c r="P10" s="76">
        <v>3699.0099133200006</v>
      </c>
      <c r="Q10" s="76">
        <v>3725.0059040000001</v>
      </c>
      <c r="R10" s="76">
        <v>3751.7704985099999</v>
      </c>
      <c r="S10" s="69"/>
      <c r="T10" s="76">
        <v>3789.4996148200003</v>
      </c>
      <c r="U10" s="76"/>
      <c r="V10" s="76"/>
      <c r="W10" s="76"/>
    </row>
    <row r="11" spans="1:23">
      <c r="A11" s="176" t="s">
        <v>140</v>
      </c>
      <c r="B11" s="61"/>
      <c r="C11" s="76">
        <v>89.159330870000005</v>
      </c>
      <c r="D11" s="69"/>
      <c r="E11" s="76">
        <v>60.434155560000001</v>
      </c>
      <c r="F11" s="76">
        <v>48.011010079999998</v>
      </c>
      <c r="G11" s="76">
        <v>69.061036830000006</v>
      </c>
      <c r="H11" s="76">
        <v>66.637906540000003</v>
      </c>
      <c r="I11" s="69"/>
      <c r="J11" s="76">
        <v>96.483344119999998</v>
      </c>
      <c r="K11" s="76">
        <v>5.8751886899999999</v>
      </c>
      <c r="L11" s="76">
        <v>26.161030329999999</v>
      </c>
      <c r="M11" s="76">
        <v>44.246909840000001</v>
      </c>
      <c r="N11" s="69"/>
      <c r="O11" s="76">
        <v>153.98421977000001</v>
      </c>
      <c r="P11" s="76">
        <v>112.99022692</v>
      </c>
      <c r="Q11" s="76">
        <v>117.34437704999999</v>
      </c>
      <c r="R11" s="76">
        <v>75.13771715</v>
      </c>
      <c r="S11" s="69"/>
      <c r="T11" s="76">
        <v>80.050235990000004</v>
      </c>
      <c r="U11" s="76"/>
      <c r="V11" s="76"/>
      <c r="W11" s="76"/>
    </row>
    <row r="12" spans="1:23">
      <c r="A12" s="177" t="s">
        <v>110</v>
      </c>
      <c r="B12" s="61"/>
      <c r="C12" s="70">
        <v>3292.7109204500002</v>
      </c>
      <c r="D12" s="70"/>
      <c r="E12" s="70">
        <v>3350.26340729</v>
      </c>
      <c r="F12" s="70">
        <v>3423.301352</v>
      </c>
      <c r="G12" s="70">
        <v>3483.1666060999996</v>
      </c>
      <c r="H12" s="70">
        <v>3489.1757416999994</v>
      </c>
      <c r="I12" s="70"/>
      <c r="J12" s="70">
        <v>3522.5572407700001</v>
      </c>
      <c r="K12" s="70">
        <v>3544.0090319399992</v>
      </c>
      <c r="L12" s="70">
        <v>3527.3945678299997</v>
      </c>
      <c r="M12" s="70">
        <v>3506.38539915</v>
      </c>
      <c r="N12" s="70"/>
      <c r="O12" s="70">
        <v>3543.44696772</v>
      </c>
      <c r="P12" s="70">
        <v>3586.0196864000004</v>
      </c>
      <c r="Q12" s="70">
        <v>3607.6615269500003</v>
      </c>
      <c r="R12" s="70">
        <v>3676.6327813600001</v>
      </c>
      <c r="S12" s="70"/>
      <c r="T12" s="70">
        <v>3709.4493788300001</v>
      </c>
      <c r="U12" s="70"/>
      <c r="V12" s="70"/>
      <c r="W12" s="70"/>
    </row>
    <row r="13" spans="1:23">
      <c r="A13" s="111" t="s">
        <v>141</v>
      </c>
      <c r="B13" s="61"/>
      <c r="C13" s="76">
        <v>1061.55026638</v>
      </c>
      <c r="D13" s="69"/>
      <c r="E13" s="76">
        <v>1164.8236869500001</v>
      </c>
      <c r="F13" s="76">
        <v>1109.1066558500002</v>
      </c>
      <c r="G13" s="76">
        <v>1190.13137108</v>
      </c>
      <c r="H13" s="76">
        <v>1178.59596212</v>
      </c>
      <c r="I13" s="69"/>
      <c r="J13" s="76">
        <v>1203.96413678</v>
      </c>
      <c r="K13" s="76">
        <v>1289.7336271200002</v>
      </c>
      <c r="L13" s="76">
        <v>1341.47372726</v>
      </c>
      <c r="M13" s="76">
        <v>1464.7040833699998</v>
      </c>
      <c r="N13" s="69"/>
      <c r="O13" s="76">
        <v>1491.3263501599999</v>
      </c>
      <c r="P13" s="76">
        <v>1501.1194417900001</v>
      </c>
      <c r="Q13" s="76">
        <v>1467.7068405200002</v>
      </c>
      <c r="R13" s="76">
        <v>1475.5850077800001</v>
      </c>
      <c r="S13" s="69"/>
      <c r="T13" s="76">
        <v>1447.6337484700002</v>
      </c>
      <c r="U13" s="76"/>
      <c r="V13" s="76"/>
      <c r="W13" s="76"/>
    </row>
    <row r="14" spans="1:23">
      <c r="A14" s="178" t="s">
        <v>142</v>
      </c>
      <c r="B14" s="61"/>
      <c r="C14" s="74">
        <v>61.584146369999999</v>
      </c>
      <c r="D14" s="69"/>
      <c r="E14" s="74">
        <v>60.109026450000002</v>
      </c>
      <c r="F14" s="74">
        <v>60.298685540000008</v>
      </c>
      <c r="G14" s="74">
        <v>58.569350960000001</v>
      </c>
      <c r="H14" s="74">
        <v>57.592542520000002</v>
      </c>
      <c r="I14" s="69"/>
      <c r="J14" s="74">
        <v>55.781243289999999</v>
      </c>
      <c r="K14" s="74">
        <v>56.392878830000001</v>
      </c>
      <c r="L14" s="74">
        <v>54.360549629999994</v>
      </c>
      <c r="M14" s="74">
        <v>55.388965409999997</v>
      </c>
      <c r="N14" s="69"/>
      <c r="O14" s="74">
        <v>55.486075070000005</v>
      </c>
      <c r="P14" s="74">
        <v>55.06032252</v>
      </c>
      <c r="Q14" s="74">
        <v>54.741438430000002</v>
      </c>
      <c r="R14" s="74">
        <v>59.876980539999998</v>
      </c>
      <c r="S14" s="69"/>
      <c r="T14" s="74">
        <v>70.978420069999999</v>
      </c>
      <c r="U14" s="74"/>
      <c r="V14" s="74"/>
      <c r="W14" s="74"/>
    </row>
    <row r="15" spans="1:23">
      <c r="A15" s="179" t="s">
        <v>143</v>
      </c>
      <c r="B15" s="71"/>
      <c r="C15" s="76">
        <v>57.303990290000002</v>
      </c>
      <c r="D15" s="69"/>
      <c r="E15" s="76">
        <v>55.888235850000001</v>
      </c>
      <c r="F15" s="76">
        <v>56.143957740000005</v>
      </c>
      <c r="G15" s="76">
        <v>55.047811850000002</v>
      </c>
      <c r="H15" s="76">
        <v>54.3141392</v>
      </c>
      <c r="I15" s="69"/>
      <c r="J15" s="76">
        <v>52.590721119999998</v>
      </c>
      <c r="K15" s="76">
        <v>53.343510729999998</v>
      </c>
      <c r="L15" s="76">
        <v>51.830078289999996</v>
      </c>
      <c r="M15" s="76">
        <v>53.072607189999999</v>
      </c>
      <c r="N15" s="69"/>
      <c r="O15" s="76">
        <v>53.226908960000003</v>
      </c>
      <c r="P15" s="76">
        <v>53.517423549999997</v>
      </c>
      <c r="Q15" s="76">
        <v>53.875045030000003</v>
      </c>
      <c r="R15" s="76">
        <v>59.041509939999997</v>
      </c>
      <c r="S15" s="69"/>
      <c r="T15" s="76">
        <v>70.168894629999997</v>
      </c>
      <c r="U15" s="76"/>
      <c r="V15" s="76"/>
      <c r="W15" s="76"/>
    </row>
    <row r="16" spans="1:23">
      <c r="A16" s="180" t="s">
        <v>144</v>
      </c>
      <c r="B16" s="61"/>
      <c r="C16" s="74">
        <v>4.2801560800000003</v>
      </c>
      <c r="D16" s="69"/>
      <c r="E16" s="74">
        <v>4.2207905999999999</v>
      </c>
      <c r="F16" s="74">
        <v>4.1547277999999999</v>
      </c>
      <c r="G16" s="74">
        <v>3.52153911</v>
      </c>
      <c r="H16" s="74">
        <v>3.2784033199999998</v>
      </c>
      <c r="I16" s="69"/>
      <c r="J16" s="74">
        <v>3.1905221699999999</v>
      </c>
      <c r="K16" s="74">
        <v>3.0493681000000001</v>
      </c>
      <c r="L16" s="74">
        <v>2.5304713400000001</v>
      </c>
      <c r="M16" s="74">
        <v>2.3163582200000001</v>
      </c>
      <c r="N16" s="69"/>
      <c r="O16" s="74">
        <v>2.2591661099999998</v>
      </c>
      <c r="P16" s="74">
        <v>1.54289897</v>
      </c>
      <c r="Q16" s="74">
        <v>0.86639339999999998</v>
      </c>
      <c r="R16" s="74">
        <v>0.83547059999999995</v>
      </c>
      <c r="S16" s="69"/>
      <c r="T16" s="74">
        <v>0.80952543999999993</v>
      </c>
      <c r="U16" s="74"/>
      <c r="V16" s="74"/>
      <c r="W16" s="74"/>
    </row>
    <row r="17" spans="1:23">
      <c r="A17" s="181" t="s">
        <v>145</v>
      </c>
      <c r="B17" s="71"/>
      <c r="C17" s="76">
        <v>24.48440201</v>
      </c>
      <c r="D17" s="69"/>
      <c r="E17" s="76">
        <v>23.367607809999999</v>
      </c>
      <c r="F17" s="76">
        <v>22.368468989999997</v>
      </c>
      <c r="G17" s="76">
        <v>21.525183920000003</v>
      </c>
      <c r="H17" s="76">
        <v>23.34211569</v>
      </c>
      <c r="I17" s="69"/>
      <c r="J17" s="76">
        <v>22.683742600000002</v>
      </c>
      <c r="K17" s="76">
        <v>22.83026422</v>
      </c>
      <c r="L17" s="76">
        <v>22.870497780000001</v>
      </c>
      <c r="M17" s="76">
        <v>25.699316289999999</v>
      </c>
      <c r="N17" s="69"/>
      <c r="O17" s="76">
        <v>25.079153210000001</v>
      </c>
      <c r="P17" s="76">
        <v>25.12948214</v>
      </c>
      <c r="Q17" s="76">
        <v>26.133628350000002</v>
      </c>
      <c r="R17" s="76">
        <v>28.867963159999999</v>
      </c>
      <c r="S17" s="69"/>
      <c r="T17" s="76">
        <v>28.284742829999999</v>
      </c>
      <c r="U17" s="76"/>
      <c r="V17" s="76"/>
      <c r="W17" s="76"/>
    </row>
    <row r="18" spans="1:23">
      <c r="A18" s="111" t="s">
        <v>146</v>
      </c>
      <c r="B18" s="61"/>
      <c r="C18" s="76">
        <v>42.446690509999996</v>
      </c>
      <c r="D18" s="69"/>
      <c r="E18" s="76">
        <v>40.930158329999998</v>
      </c>
      <c r="F18" s="76">
        <v>38.329712809999997</v>
      </c>
      <c r="G18" s="76">
        <v>38.992789729999998</v>
      </c>
      <c r="H18" s="76">
        <v>36.84165625</v>
      </c>
      <c r="I18" s="69"/>
      <c r="J18" s="76">
        <v>34.33279477</v>
      </c>
      <c r="K18" s="76">
        <v>33.017138760000002</v>
      </c>
      <c r="L18" s="76">
        <v>31.050830599999998</v>
      </c>
      <c r="M18" s="76">
        <v>30.794392769999998</v>
      </c>
      <c r="N18" s="69"/>
      <c r="O18" s="76">
        <v>28.58155854</v>
      </c>
      <c r="P18" s="76">
        <v>24.774097900000001</v>
      </c>
      <c r="Q18" s="76">
        <v>24.01690073</v>
      </c>
      <c r="R18" s="76">
        <v>22.041155409999998</v>
      </c>
      <c r="S18" s="69"/>
      <c r="T18" s="76">
        <v>21.81478718</v>
      </c>
      <c r="U18" s="76"/>
      <c r="V18" s="76"/>
      <c r="W18" s="76"/>
    </row>
    <row r="19" spans="1:23">
      <c r="A19" s="176" t="s">
        <v>147</v>
      </c>
      <c r="B19" s="61"/>
      <c r="C19" s="76">
        <v>5.4205046100000001</v>
      </c>
      <c r="D19" s="69"/>
      <c r="E19" s="76">
        <v>4.7563863600000005</v>
      </c>
      <c r="F19" s="76">
        <v>3.40139002</v>
      </c>
      <c r="G19" s="76">
        <v>1.6295922300000001</v>
      </c>
      <c r="H19" s="76">
        <v>1.6966104799999999</v>
      </c>
      <c r="I19" s="69"/>
      <c r="J19" s="76">
        <v>0.81549981999999999</v>
      </c>
      <c r="K19" s="76">
        <v>0.76450768000000002</v>
      </c>
      <c r="L19" s="76">
        <v>0.56757381000000007</v>
      </c>
      <c r="M19" s="76">
        <v>2.1444343399999997</v>
      </c>
      <c r="N19" s="69"/>
      <c r="O19" s="76">
        <v>1.90991643</v>
      </c>
      <c r="P19" s="76">
        <v>1.3378421899999999</v>
      </c>
      <c r="Q19" s="76">
        <v>1.2686057800000001</v>
      </c>
      <c r="R19" s="76">
        <v>1.6403687600000001</v>
      </c>
      <c r="S19" s="69"/>
      <c r="T19" s="76">
        <v>1.0678766399999999</v>
      </c>
      <c r="U19" s="76"/>
      <c r="V19" s="76"/>
      <c r="W19" s="76"/>
    </row>
    <row r="20" spans="1:23">
      <c r="A20" s="180" t="s">
        <v>148</v>
      </c>
      <c r="B20" s="61"/>
      <c r="C20" s="74">
        <v>37.026185900000002</v>
      </c>
      <c r="D20" s="69"/>
      <c r="E20" s="74">
        <v>36.173771969999997</v>
      </c>
      <c r="F20" s="74">
        <v>34.928322789999996</v>
      </c>
      <c r="G20" s="74">
        <v>37.363197499999998</v>
      </c>
      <c r="H20" s="74">
        <v>35.145045770000003</v>
      </c>
      <c r="I20" s="69"/>
      <c r="J20" s="74">
        <v>33.51729495</v>
      </c>
      <c r="K20" s="74">
        <v>32.25263108</v>
      </c>
      <c r="L20" s="74">
        <v>30.483256789999999</v>
      </c>
      <c r="M20" s="74">
        <v>28.649958429999998</v>
      </c>
      <c r="N20" s="69"/>
      <c r="O20" s="74">
        <v>26.671642110000001</v>
      </c>
      <c r="P20" s="74">
        <v>23.436255710000001</v>
      </c>
      <c r="Q20" s="74">
        <v>22.748294949999998</v>
      </c>
      <c r="R20" s="74">
        <v>20.400786649999997</v>
      </c>
      <c r="S20" s="69"/>
      <c r="T20" s="74">
        <v>20.746910539999998</v>
      </c>
      <c r="U20" s="74"/>
      <c r="V20" s="74"/>
      <c r="W20" s="74"/>
    </row>
    <row r="21" spans="1:23">
      <c r="A21" s="182" t="s">
        <v>149</v>
      </c>
      <c r="B21" s="56"/>
      <c r="C21" s="76">
        <v>17.14706275</v>
      </c>
      <c r="D21" s="69"/>
      <c r="E21" s="76">
        <v>21.751659889999999</v>
      </c>
      <c r="F21" s="76">
        <v>19.14561853</v>
      </c>
      <c r="G21" s="76">
        <v>18.953596519999998</v>
      </c>
      <c r="H21" s="76">
        <v>13.97772022</v>
      </c>
      <c r="I21" s="69"/>
      <c r="J21" s="76">
        <v>18.153345260000002</v>
      </c>
      <c r="K21" s="76">
        <v>16.797402229999999</v>
      </c>
      <c r="L21" s="76">
        <v>15.38772794</v>
      </c>
      <c r="M21" s="76">
        <v>14.8129428</v>
      </c>
      <c r="N21" s="69"/>
      <c r="O21" s="76">
        <v>20.36296419</v>
      </c>
      <c r="P21" s="76">
        <v>15.92384519</v>
      </c>
      <c r="Q21" s="76">
        <v>16.700716610000001</v>
      </c>
      <c r="R21" s="76">
        <v>13.96535982</v>
      </c>
      <c r="S21" s="69"/>
      <c r="T21" s="76">
        <v>22.033468729999999</v>
      </c>
      <c r="U21" s="76"/>
      <c r="V21" s="76"/>
      <c r="W21" s="76"/>
    </row>
    <row r="22" spans="1:23" ht="17.25" thickBot="1">
      <c r="A22" s="183" t="s">
        <v>150</v>
      </c>
      <c r="B22" s="62"/>
      <c r="C22" s="78">
        <v>1.61600704</v>
      </c>
      <c r="D22" s="69"/>
      <c r="E22" s="78">
        <v>1.6091144900000001</v>
      </c>
      <c r="F22" s="78">
        <v>1.6978523400000001</v>
      </c>
      <c r="G22" s="78">
        <v>1.7520817099999999</v>
      </c>
      <c r="H22" s="78">
        <v>1.32782852</v>
      </c>
      <c r="I22" s="69"/>
      <c r="J22" s="78">
        <v>1.31897533</v>
      </c>
      <c r="K22" s="78">
        <v>1.3624151100000002</v>
      </c>
      <c r="L22" s="78">
        <v>1.1885050800000001</v>
      </c>
      <c r="M22" s="78">
        <v>1.03389022</v>
      </c>
      <c r="N22" s="69"/>
      <c r="O22" s="78">
        <v>1.07944533</v>
      </c>
      <c r="P22" s="78">
        <v>0.81806731999999993</v>
      </c>
      <c r="Q22" s="78">
        <v>0.81806731999999993</v>
      </c>
      <c r="R22" s="78">
        <v>0.47455705999999998</v>
      </c>
      <c r="S22" s="69"/>
      <c r="T22" s="78">
        <v>0.47455705999999998</v>
      </c>
      <c r="U22" s="78"/>
      <c r="V22" s="78"/>
      <c r="W22" s="78"/>
    </row>
    <row r="23" spans="1:23" s="115" customFormat="1">
      <c r="A23" s="184" t="s">
        <v>114</v>
      </c>
      <c r="B23" s="53"/>
      <c r="C23" s="73">
        <v>5996.4278626300002</v>
      </c>
      <c r="D23" s="72"/>
      <c r="E23" s="73">
        <v>5940.4772431500005</v>
      </c>
      <c r="F23" s="73">
        <v>5875.5345222699998</v>
      </c>
      <c r="G23" s="73">
        <v>6192.9130696199991</v>
      </c>
      <c r="H23" s="73">
        <v>6151.49395344</v>
      </c>
      <c r="I23" s="72"/>
      <c r="J23" s="73">
        <v>6196.84251829</v>
      </c>
      <c r="K23" s="73">
        <v>6125.5035307300004</v>
      </c>
      <c r="L23" s="73">
        <v>6251.2155148999991</v>
      </c>
      <c r="M23" s="73">
        <v>6408.9342760499994</v>
      </c>
      <c r="N23" s="72"/>
      <c r="O23" s="73">
        <v>6461.7306982600003</v>
      </c>
      <c r="P23" s="73">
        <v>6392.3198783400012</v>
      </c>
      <c r="Q23" s="73">
        <v>6361.5011875500004</v>
      </c>
      <c r="R23" s="73">
        <v>6419.5470356000005</v>
      </c>
      <c r="S23" s="72"/>
      <c r="T23" s="73">
        <v>6450.9042795800005</v>
      </c>
      <c r="U23" s="73"/>
      <c r="V23" s="73"/>
      <c r="W23" s="73"/>
    </row>
    <row r="24" spans="1:23" s="115" customFormat="1">
      <c r="A24" s="56"/>
      <c r="B24" s="53"/>
      <c r="C24" s="73"/>
      <c r="D24" s="72"/>
      <c r="E24" s="73"/>
      <c r="F24" s="73"/>
      <c r="G24" s="73"/>
      <c r="H24" s="73"/>
      <c r="I24" s="72"/>
      <c r="J24" s="73"/>
      <c r="K24" s="73"/>
      <c r="L24" s="73"/>
      <c r="M24" s="73"/>
      <c r="N24" s="72"/>
      <c r="O24" s="73"/>
      <c r="P24" s="73"/>
      <c r="Q24" s="73"/>
      <c r="R24" s="73"/>
      <c r="S24" s="72"/>
      <c r="T24" s="73"/>
      <c r="U24" s="73"/>
      <c r="V24" s="73"/>
      <c r="W24" s="73"/>
    </row>
    <row r="25" spans="1:23">
      <c r="A25" s="100"/>
      <c r="B25" s="100"/>
      <c r="C25" s="100"/>
      <c r="D25" s="100"/>
      <c r="E25" s="100"/>
      <c r="F25" s="100"/>
      <c r="G25" s="100"/>
      <c r="H25" s="100"/>
      <c r="I25" s="100"/>
      <c r="J25" s="100"/>
      <c r="K25" s="100"/>
      <c r="L25" s="100"/>
      <c r="M25" s="100"/>
      <c r="N25" s="100"/>
      <c r="O25" s="100"/>
      <c r="P25" s="100"/>
      <c r="Q25" s="323"/>
      <c r="R25" s="100"/>
      <c r="S25" s="100"/>
      <c r="T25" s="100"/>
      <c r="U25" s="100"/>
      <c r="V25" s="323"/>
      <c r="W25" s="100"/>
    </row>
    <row r="26" spans="1:23">
      <c r="A26" s="100"/>
      <c r="B26" s="100"/>
      <c r="C26" s="100"/>
      <c r="D26" s="100"/>
      <c r="E26" s="100"/>
      <c r="F26" s="100"/>
      <c r="G26" s="100"/>
      <c r="H26" s="100"/>
      <c r="I26" s="100"/>
      <c r="J26" s="100"/>
      <c r="K26" s="100"/>
      <c r="L26" s="100"/>
      <c r="M26" s="100"/>
      <c r="N26" s="100"/>
      <c r="O26" s="100"/>
      <c r="P26" s="100"/>
      <c r="Q26" s="100"/>
      <c r="R26" s="100"/>
      <c r="S26" s="100"/>
      <c r="T26" s="100"/>
      <c r="U26" s="100"/>
      <c r="V26" s="100"/>
      <c r="W26" s="100"/>
    </row>
    <row r="27" spans="1:23">
      <c r="A27" s="101" t="s">
        <v>151</v>
      </c>
      <c r="B27" s="127"/>
      <c r="C27" s="162">
        <v>2022</v>
      </c>
      <c r="D27" s="22"/>
      <c r="E27" s="332" t="s">
        <v>95</v>
      </c>
      <c r="F27" s="332"/>
      <c r="G27" s="332"/>
      <c r="H27" s="332"/>
      <c r="I27" s="22"/>
      <c r="J27" s="332" t="s">
        <v>96</v>
      </c>
      <c r="K27" s="332"/>
      <c r="L27" s="332"/>
      <c r="M27" s="332"/>
      <c r="N27" s="22"/>
      <c r="O27" s="332" t="s">
        <v>97</v>
      </c>
      <c r="P27" s="332"/>
      <c r="Q27" s="332"/>
      <c r="R27" s="332"/>
      <c r="S27" s="22"/>
      <c r="T27" s="332" t="s">
        <v>283</v>
      </c>
      <c r="U27" s="332"/>
      <c r="V27" s="332"/>
      <c r="W27" s="332"/>
    </row>
    <row r="28" spans="1:23">
      <c r="A28" s="4" t="s">
        <v>36</v>
      </c>
      <c r="B28" s="156"/>
      <c r="C28" s="7" t="s">
        <v>37</v>
      </c>
      <c r="D28" s="5"/>
      <c r="E28" s="7" t="s">
        <v>38</v>
      </c>
      <c r="F28" s="96" t="s">
        <v>41</v>
      </c>
      <c r="G28" s="96" t="s">
        <v>42</v>
      </c>
      <c r="H28" s="7" t="s">
        <v>43</v>
      </c>
      <c r="I28" s="5"/>
      <c r="J28" s="7" t="s">
        <v>38</v>
      </c>
      <c r="K28" s="96" t="s">
        <v>41</v>
      </c>
      <c r="L28" s="96" t="s">
        <v>42</v>
      </c>
      <c r="M28" s="7" t="s">
        <v>43</v>
      </c>
      <c r="N28" s="5"/>
      <c r="O28" s="7" t="s">
        <v>38</v>
      </c>
      <c r="P28" s="96" t="s">
        <v>41</v>
      </c>
      <c r="Q28" s="96" t="s">
        <v>42</v>
      </c>
      <c r="R28" s="7" t="s">
        <v>43</v>
      </c>
      <c r="S28" s="5"/>
      <c r="T28" s="7" t="s">
        <v>38</v>
      </c>
      <c r="U28" s="96" t="s">
        <v>41</v>
      </c>
      <c r="V28" s="96" t="s">
        <v>42</v>
      </c>
      <c r="W28" s="7" t="s">
        <v>43</v>
      </c>
    </row>
    <row r="29" spans="1:23">
      <c r="A29" s="316" t="s">
        <v>152</v>
      </c>
      <c r="B29" s="62"/>
      <c r="C29" s="227">
        <v>3.1258894500000003</v>
      </c>
      <c r="D29" s="70"/>
      <c r="E29" s="227">
        <v>3.3766265299999998</v>
      </c>
      <c r="F29" s="227">
        <v>3.3289080200000001</v>
      </c>
      <c r="G29" s="227">
        <v>5.0365959199999999</v>
      </c>
      <c r="H29" s="227">
        <v>4.1661981099999998</v>
      </c>
      <c r="I29" s="70"/>
      <c r="J29" s="227">
        <v>2.3870299500000001</v>
      </c>
      <c r="K29" s="227">
        <v>2.53764784</v>
      </c>
      <c r="L29" s="227">
        <v>2.08509996</v>
      </c>
      <c r="M29" s="227">
        <v>4.4042078799999995</v>
      </c>
      <c r="N29" s="70"/>
      <c r="O29" s="227">
        <v>2.7798892000000004</v>
      </c>
      <c r="P29" s="227">
        <v>3.6788537900000002</v>
      </c>
      <c r="Q29" s="227">
        <v>1.5528213899999999</v>
      </c>
      <c r="R29" s="227">
        <v>2.1267736099999999</v>
      </c>
      <c r="S29" s="70"/>
      <c r="T29" s="227">
        <v>7.6401354100000001</v>
      </c>
      <c r="U29" s="227"/>
      <c r="V29" s="227"/>
      <c r="W29" s="227"/>
    </row>
    <row r="30" spans="1:23">
      <c r="A30" s="175" t="s">
        <v>153</v>
      </c>
      <c r="B30" s="62"/>
      <c r="C30" s="74">
        <v>5136.8275048399992</v>
      </c>
      <c r="D30" s="70"/>
      <c r="E30" s="74">
        <v>5062.5247620599994</v>
      </c>
      <c r="F30" s="74">
        <v>5000.0637037199995</v>
      </c>
      <c r="G30" s="74">
        <v>5282.5169939499992</v>
      </c>
      <c r="H30" s="74">
        <v>5198.6951097000001</v>
      </c>
      <c r="I30" s="70"/>
      <c r="J30" s="74">
        <v>5228.0926836600001</v>
      </c>
      <c r="K30" s="74">
        <v>5172.1787845500003</v>
      </c>
      <c r="L30" s="74">
        <v>5270.7756587700005</v>
      </c>
      <c r="M30" s="74">
        <v>5421.7495601199998</v>
      </c>
      <c r="N30" s="70"/>
      <c r="O30" s="74">
        <v>5460.1903053599999</v>
      </c>
      <c r="P30" s="74">
        <v>5388.2534133699992</v>
      </c>
      <c r="Q30" s="74">
        <v>5341.9676601499996</v>
      </c>
      <c r="R30" s="74">
        <v>5390.9902477599999</v>
      </c>
      <c r="S30" s="70"/>
      <c r="T30" s="74">
        <v>5413.2905977800001</v>
      </c>
      <c r="U30" s="74"/>
      <c r="V30" s="74"/>
      <c r="W30" s="74"/>
    </row>
    <row r="31" spans="1:23">
      <c r="A31" s="176" t="s">
        <v>154</v>
      </c>
      <c r="B31" s="61"/>
      <c r="C31" s="75">
        <v>128.47511535999999</v>
      </c>
      <c r="D31" s="70"/>
      <c r="E31" s="76">
        <v>113.84759932</v>
      </c>
      <c r="F31" s="75">
        <v>101.71182703000001</v>
      </c>
      <c r="G31" s="75">
        <v>120.82105406000001</v>
      </c>
      <c r="H31" s="75">
        <v>106.77391517</v>
      </c>
      <c r="I31" s="70"/>
      <c r="J31" s="76">
        <v>97.213777269999994</v>
      </c>
      <c r="K31" s="75">
        <v>87.613137020000011</v>
      </c>
      <c r="L31" s="75">
        <v>82.218386030000005</v>
      </c>
      <c r="M31" s="75">
        <v>77.26537780999999</v>
      </c>
      <c r="N31" s="70"/>
      <c r="O31" s="76">
        <v>57.237577790000003</v>
      </c>
      <c r="P31" s="75">
        <v>71.962753419999999</v>
      </c>
      <c r="Q31" s="75">
        <v>59.436385430000001</v>
      </c>
      <c r="R31" s="75">
        <v>74.226109449999996</v>
      </c>
      <c r="S31" s="70"/>
      <c r="T31" s="76">
        <v>43.384986380000001</v>
      </c>
      <c r="U31" s="75"/>
      <c r="V31" s="75"/>
      <c r="W31" s="75"/>
    </row>
    <row r="32" spans="1:23">
      <c r="A32" s="180" t="s">
        <v>112</v>
      </c>
      <c r="B32" s="61"/>
      <c r="C32" s="76">
        <v>4959.5728606199991</v>
      </c>
      <c r="D32" s="70"/>
      <c r="E32" s="76">
        <v>4901.7687070599995</v>
      </c>
      <c r="F32" s="76">
        <v>4848.5470298199998</v>
      </c>
      <c r="G32" s="76">
        <v>5088.5411752599994</v>
      </c>
      <c r="H32" s="76">
        <v>5032.5860555899999</v>
      </c>
      <c r="I32" s="70"/>
      <c r="J32" s="76">
        <v>5071.5282710700003</v>
      </c>
      <c r="K32" s="76">
        <v>5027.4237769800002</v>
      </c>
      <c r="L32" s="76">
        <v>5139.1907913800005</v>
      </c>
      <c r="M32" s="76">
        <v>5290.0432558899993</v>
      </c>
      <c r="N32" s="70"/>
      <c r="O32" s="76">
        <v>5343.3312321100002</v>
      </c>
      <c r="P32" s="76">
        <v>5251.4089539199995</v>
      </c>
      <c r="Q32" s="76">
        <v>5225.5746486100006</v>
      </c>
      <c r="R32" s="76">
        <v>5252.8436072200002</v>
      </c>
      <c r="S32" s="70"/>
      <c r="T32" s="76">
        <v>5295.5132214500009</v>
      </c>
      <c r="U32" s="76"/>
      <c r="V32" s="76"/>
      <c r="W32" s="76"/>
    </row>
    <row r="33" spans="1:23">
      <c r="A33" s="176" t="s">
        <v>155</v>
      </c>
      <c r="B33" s="77"/>
      <c r="C33" s="74">
        <v>0</v>
      </c>
      <c r="D33" s="70"/>
      <c r="E33" s="74">
        <v>0</v>
      </c>
      <c r="F33" s="74">
        <v>0</v>
      </c>
      <c r="G33" s="74">
        <v>0</v>
      </c>
      <c r="H33" s="74">
        <v>0</v>
      </c>
      <c r="I33" s="70"/>
      <c r="J33" s="74">
        <v>0</v>
      </c>
      <c r="K33" s="74">
        <v>0</v>
      </c>
      <c r="L33" s="74">
        <v>0</v>
      </c>
      <c r="M33" s="74">
        <v>0</v>
      </c>
      <c r="N33" s="70"/>
      <c r="O33" s="74">
        <v>0</v>
      </c>
      <c r="P33" s="74">
        <v>0</v>
      </c>
      <c r="Q33" s="74">
        <v>0</v>
      </c>
      <c r="R33" s="74">
        <v>0</v>
      </c>
      <c r="S33" s="70"/>
      <c r="T33" s="74">
        <v>0</v>
      </c>
      <c r="U33" s="74"/>
      <c r="V33" s="74"/>
      <c r="W33" s="74"/>
    </row>
    <row r="34" spans="1:23">
      <c r="A34" s="176" t="s">
        <v>156</v>
      </c>
      <c r="B34" s="77"/>
      <c r="C34" s="76">
        <v>48.779528860000006</v>
      </c>
      <c r="D34" s="70"/>
      <c r="E34" s="76">
        <v>46.908455679999996</v>
      </c>
      <c r="F34" s="76">
        <v>49.804846869999992</v>
      </c>
      <c r="G34" s="76">
        <v>73.154764629999988</v>
      </c>
      <c r="H34" s="76">
        <v>59.33513894</v>
      </c>
      <c r="I34" s="70"/>
      <c r="J34" s="76">
        <v>59.350635320000002</v>
      </c>
      <c r="K34" s="76">
        <v>57.14187055</v>
      </c>
      <c r="L34" s="76">
        <v>49.366481360000002</v>
      </c>
      <c r="M34" s="76">
        <v>54.440926420000004</v>
      </c>
      <c r="N34" s="70"/>
      <c r="O34" s="76">
        <v>59.621495459999998</v>
      </c>
      <c r="P34" s="76">
        <v>64.881706030000004</v>
      </c>
      <c r="Q34" s="76">
        <v>56.923508959999999</v>
      </c>
      <c r="R34" s="76">
        <v>63.920531090000004</v>
      </c>
      <c r="S34" s="70"/>
      <c r="T34" s="76">
        <v>74.392389950000009</v>
      </c>
      <c r="U34" s="76"/>
      <c r="V34" s="76"/>
      <c r="W34" s="76"/>
    </row>
    <row r="35" spans="1:23">
      <c r="A35" s="111" t="s">
        <v>157</v>
      </c>
      <c r="B35" s="61"/>
      <c r="C35" s="76">
        <v>83.353300480000001</v>
      </c>
      <c r="D35" s="70"/>
      <c r="E35" s="76">
        <v>85.172185049999996</v>
      </c>
      <c r="F35" s="76">
        <v>88.74899087</v>
      </c>
      <c r="G35" s="76">
        <v>103.6099042</v>
      </c>
      <c r="H35" s="76">
        <v>99.185982540000012</v>
      </c>
      <c r="I35" s="70"/>
      <c r="J35" s="76">
        <v>98.991894770000002</v>
      </c>
      <c r="K35" s="76">
        <v>97.489220790000005</v>
      </c>
      <c r="L35" s="76">
        <v>95.449611439999998</v>
      </c>
      <c r="M35" s="76">
        <v>94.09266959</v>
      </c>
      <c r="N35" s="70"/>
      <c r="O35" s="76">
        <v>87.569336219999997</v>
      </c>
      <c r="P35" s="76">
        <v>80.392620090000008</v>
      </c>
      <c r="Q35" s="76">
        <v>80.340348040000009</v>
      </c>
      <c r="R35" s="76">
        <v>81.560706870000004</v>
      </c>
      <c r="S35" s="70"/>
      <c r="T35" s="76">
        <v>76.65544577</v>
      </c>
      <c r="U35" s="76"/>
      <c r="V35" s="76"/>
      <c r="W35" s="76"/>
    </row>
    <row r="36" spans="1:23">
      <c r="A36" s="111" t="s">
        <v>158</v>
      </c>
      <c r="B36" s="61"/>
      <c r="C36" s="76">
        <v>0.63696156999999998</v>
      </c>
      <c r="D36" s="70"/>
      <c r="E36" s="76">
        <v>1.2524108999999999</v>
      </c>
      <c r="F36" s="76">
        <v>1.0707597</v>
      </c>
      <c r="G36" s="76">
        <v>2.9352852200000004</v>
      </c>
      <c r="H36" s="76">
        <v>4.0773641200000004</v>
      </c>
      <c r="I36" s="70"/>
      <c r="J36" s="76">
        <v>4.0423106000000004</v>
      </c>
      <c r="K36" s="76">
        <v>0.71158747</v>
      </c>
      <c r="L36" s="76">
        <v>1.2136980900000001</v>
      </c>
      <c r="M36" s="76">
        <v>4.9846595999999996</v>
      </c>
      <c r="N36" s="70"/>
      <c r="O36" s="76">
        <v>4.785952309999999</v>
      </c>
      <c r="P36" s="76">
        <v>1.8898626499999998</v>
      </c>
      <c r="Q36" s="76">
        <v>2.6648052499999997</v>
      </c>
      <c r="R36" s="76">
        <v>3.5922569699999998</v>
      </c>
      <c r="S36" s="70"/>
      <c r="T36" s="76">
        <v>2.1258022400000001</v>
      </c>
      <c r="U36" s="76"/>
      <c r="V36" s="76"/>
      <c r="W36" s="76"/>
    </row>
    <row r="37" spans="1:23">
      <c r="A37" s="176" t="s">
        <v>159</v>
      </c>
      <c r="B37" s="61"/>
      <c r="C37" s="76">
        <v>0.61512556000000007</v>
      </c>
      <c r="D37" s="70"/>
      <c r="E37" s="76">
        <v>1.23057489</v>
      </c>
      <c r="F37" s="76">
        <v>1.0707597</v>
      </c>
      <c r="G37" s="76">
        <v>2.9352852200000004</v>
      </c>
      <c r="H37" s="76">
        <v>4.0773641200000004</v>
      </c>
      <c r="I37" s="70"/>
      <c r="J37" s="76">
        <v>4.0423106000000004</v>
      </c>
      <c r="K37" s="76">
        <v>0.71158747</v>
      </c>
      <c r="L37" s="76">
        <v>1.2136980900000001</v>
      </c>
      <c r="M37" s="76">
        <v>3.2646595899999999</v>
      </c>
      <c r="N37" s="70"/>
      <c r="O37" s="76">
        <v>2.4078472999999998</v>
      </c>
      <c r="P37" s="76">
        <v>0.63752020999999992</v>
      </c>
      <c r="Q37" s="76">
        <v>1.08023976</v>
      </c>
      <c r="R37" s="76">
        <v>1.35695817</v>
      </c>
      <c r="S37" s="70"/>
      <c r="T37" s="76">
        <v>0.5576066999999999</v>
      </c>
      <c r="U37" s="76"/>
      <c r="V37" s="76"/>
      <c r="W37" s="76"/>
    </row>
    <row r="38" spans="1:23">
      <c r="A38" s="185" t="s">
        <v>160</v>
      </c>
      <c r="B38" s="71"/>
      <c r="C38" s="76">
        <v>2.1836009999999999E-2</v>
      </c>
      <c r="D38" s="70"/>
      <c r="E38" s="76">
        <v>2.1836009999999906E-2</v>
      </c>
      <c r="F38" s="76">
        <v>0</v>
      </c>
      <c r="G38" s="76">
        <v>0</v>
      </c>
      <c r="H38" s="76">
        <v>0</v>
      </c>
      <c r="I38" s="70"/>
      <c r="J38" s="76">
        <v>0</v>
      </c>
      <c r="K38" s="76">
        <v>0</v>
      </c>
      <c r="L38" s="76">
        <v>0</v>
      </c>
      <c r="M38" s="76">
        <v>1.7200000099999997</v>
      </c>
      <c r="N38" s="70"/>
      <c r="O38" s="76">
        <v>2.3781050099999996</v>
      </c>
      <c r="P38" s="76">
        <v>1.2523424399999998</v>
      </c>
      <c r="Q38" s="76">
        <v>1.5845654899999999</v>
      </c>
      <c r="R38" s="76">
        <v>2.2352987999999998</v>
      </c>
      <c r="S38" s="70"/>
      <c r="T38" s="76">
        <v>1.5681955400000001</v>
      </c>
      <c r="U38" s="76"/>
      <c r="V38" s="76"/>
      <c r="W38" s="76"/>
    </row>
    <row r="39" spans="1:23">
      <c r="A39" s="89" t="s">
        <v>161</v>
      </c>
      <c r="B39" s="62"/>
      <c r="C39" s="74">
        <v>26.215482519999998</v>
      </c>
      <c r="D39" s="70"/>
      <c r="E39" s="74">
        <v>24.453208</v>
      </c>
      <c r="F39" s="74">
        <v>25.946859010000001</v>
      </c>
      <c r="G39" s="74">
        <v>30.11482796</v>
      </c>
      <c r="H39" s="74">
        <v>44.217521570000002</v>
      </c>
      <c r="I39" s="70"/>
      <c r="J39" s="74">
        <v>44.007634430000003</v>
      </c>
      <c r="K39" s="74">
        <v>46.140247240000001</v>
      </c>
      <c r="L39" s="74">
        <v>51.673686549999999</v>
      </c>
      <c r="M39" s="74">
        <v>44.178753719999996</v>
      </c>
      <c r="N39" s="70"/>
      <c r="O39" s="74">
        <v>48.435013359999999</v>
      </c>
      <c r="P39" s="74">
        <v>45.211029530000005</v>
      </c>
      <c r="Q39" s="74">
        <v>47.643890950000007</v>
      </c>
      <c r="R39" s="74">
        <v>42.800475490000004</v>
      </c>
      <c r="S39" s="70"/>
      <c r="T39" s="74">
        <v>45.632496250000003</v>
      </c>
      <c r="U39" s="74"/>
      <c r="V39" s="74"/>
      <c r="W39" s="74"/>
    </row>
    <row r="40" spans="1:23">
      <c r="A40" s="89" t="s">
        <v>113</v>
      </c>
      <c r="B40" s="62"/>
      <c r="C40" s="76">
        <v>746.26872373000003</v>
      </c>
      <c r="D40" s="70"/>
      <c r="E40" s="76">
        <v>763.69805059999999</v>
      </c>
      <c r="F40" s="76">
        <v>756.35346496</v>
      </c>
      <c r="G40" s="76">
        <v>768.69946238</v>
      </c>
      <c r="H40" s="76">
        <v>801.12528291000001</v>
      </c>
      <c r="I40" s="70"/>
      <c r="J40" s="76">
        <v>819.32096488000002</v>
      </c>
      <c r="K40" s="76">
        <v>806.44604286000003</v>
      </c>
      <c r="L40" s="76">
        <v>830.01776010000003</v>
      </c>
      <c r="M40" s="76">
        <v>839.52442512999994</v>
      </c>
      <c r="N40" s="70"/>
      <c r="O40" s="76">
        <v>857.97020179999993</v>
      </c>
      <c r="P40" s="76">
        <v>872.89409891999992</v>
      </c>
      <c r="Q40" s="76">
        <v>887.36477890999993</v>
      </c>
      <c r="R40" s="76">
        <v>898.47657488999994</v>
      </c>
      <c r="S40" s="70"/>
      <c r="T40" s="76">
        <v>905.55980217000001</v>
      </c>
      <c r="U40" s="76"/>
      <c r="V40" s="76"/>
      <c r="W40" s="76"/>
    </row>
    <row r="41" spans="1:23" ht="17.25" thickBot="1">
      <c r="A41" s="186" t="s">
        <v>162</v>
      </c>
      <c r="B41" s="61"/>
      <c r="C41" s="78">
        <v>746.26709648000008</v>
      </c>
      <c r="D41" s="70"/>
      <c r="E41" s="78">
        <v>763.69642335000003</v>
      </c>
      <c r="F41" s="78">
        <v>756.35346496</v>
      </c>
      <c r="G41" s="78">
        <v>768.69946238</v>
      </c>
      <c r="H41" s="78">
        <v>801.12528291000001</v>
      </c>
      <c r="I41" s="70"/>
      <c r="J41" s="78">
        <v>819.31933763000006</v>
      </c>
      <c r="K41" s="78">
        <v>806.44441561000008</v>
      </c>
      <c r="L41" s="78">
        <v>830.01776010000003</v>
      </c>
      <c r="M41" s="78">
        <v>839.52442512999994</v>
      </c>
      <c r="N41" s="70"/>
      <c r="O41" s="78">
        <v>857.97020179999993</v>
      </c>
      <c r="P41" s="78">
        <v>872.89409891999992</v>
      </c>
      <c r="Q41" s="78">
        <v>887.36477890999993</v>
      </c>
      <c r="R41" s="78">
        <v>898.47657488999994</v>
      </c>
      <c r="S41" s="70"/>
      <c r="T41" s="78">
        <v>905.55980217000001</v>
      </c>
      <c r="U41" s="78"/>
      <c r="V41" s="78"/>
      <c r="W41" s="78"/>
    </row>
    <row r="42" spans="1:23" s="115" customFormat="1">
      <c r="A42" s="184" t="s">
        <v>163</v>
      </c>
      <c r="B42" s="53"/>
      <c r="C42" s="73">
        <v>5996.4262353399999</v>
      </c>
      <c r="D42" s="73"/>
      <c r="E42" s="73">
        <v>5940.4756159199997</v>
      </c>
      <c r="F42" s="73">
        <v>5875.5328950400008</v>
      </c>
      <c r="G42" s="73">
        <v>6192.9114423999999</v>
      </c>
      <c r="H42" s="73">
        <v>6151.46745895</v>
      </c>
      <c r="I42" s="73"/>
      <c r="J42" s="73">
        <v>6196.8408910500002</v>
      </c>
      <c r="K42" s="73">
        <v>6125.5035307500002</v>
      </c>
      <c r="L42" s="73">
        <v>6251.2155149099999</v>
      </c>
      <c r="M42" s="73">
        <v>6408.9342760399995</v>
      </c>
      <c r="N42" s="73"/>
      <c r="O42" s="73">
        <v>6461.7306982499995</v>
      </c>
      <c r="P42" s="73">
        <v>6392.3198783499993</v>
      </c>
      <c r="Q42" s="73">
        <v>6361.5011875500004</v>
      </c>
      <c r="R42" s="73">
        <v>6419.5470355899997</v>
      </c>
      <c r="S42" s="73"/>
      <c r="T42" s="73">
        <v>6450.9042796200001</v>
      </c>
      <c r="U42" s="73"/>
      <c r="V42" s="73"/>
      <c r="W42" s="73"/>
    </row>
    <row r="43" spans="1:23" ht="14.65" customHeight="1">
      <c r="A43" s="333"/>
      <c r="B43" s="333"/>
      <c r="C43" s="107"/>
      <c r="D43" s="100"/>
      <c r="E43" s="100"/>
      <c r="F43" s="253"/>
      <c r="G43" s="107"/>
      <c r="H43" s="107"/>
      <c r="I43" s="100"/>
      <c r="J43" s="107"/>
      <c r="K43" s="285"/>
      <c r="L43" s="107"/>
      <c r="M43" s="107"/>
      <c r="N43" s="100"/>
      <c r="O43" s="107"/>
      <c r="P43" s="285"/>
      <c r="Q43" s="107"/>
      <c r="R43" s="268"/>
      <c r="S43" s="100"/>
      <c r="T43" s="327"/>
      <c r="U43" s="285"/>
      <c r="V43" s="107"/>
      <c r="W43" s="268"/>
    </row>
    <row r="44" spans="1:23">
      <c r="A44" s="100"/>
      <c r="M44" s="290"/>
      <c r="Q44" s="290"/>
      <c r="R44" s="290"/>
      <c r="V44" s="290"/>
      <c r="W44" s="290"/>
    </row>
    <row r="45" spans="1:23">
      <c r="F45" s="154"/>
      <c r="K45" s="154"/>
      <c r="P45" s="154"/>
      <c r="U45" s="154"/>
    </row>
    <row r="46" spans="1:23">
      <c r="P46" s="286"/>
      <c r="U46" s="286"/>
    </row>
  </sheetData>
  <mergeCells count="9">
    <mergeCell ref="T6:W6"/>
    <mergeCell ref="T27:W27"/>
    <mergeCell ref="A43:B43"/>
    <mergeCell ref="O6:R6"/>
    <mergeCell ref="O27:R27"/>
    <mergeCell ref="J6:M6"/>
    <mergeCell ref="J27:M27"/>
    <mergeCell ref="E6:H6"/>
    <mergeCell ref="E27:H27"/>
  </mergeCells>
  <conditionalFormatting sqref="C7:D7">
    <cfRule type="containsErrors" dxfId="731" priority="73">
      <formula>ISERROR(C7)</formula>
    </cfRule>
  </conditionalFormatting>
  <conditionalFormatting sqref="C28:D40">
    <cfRule type="containsErrors" dxfId="730" priority="13">
      <formula>ISERROR(C28)</formula>
    </cfRule>
  </conditionalFormatting>
  <conditionalFormatting sqref="F7:I7">
    <cfRule type="containsErrors" dxfId="729" priority="38">
      <formula>ISERROR(F7)</formula>
    </cfRule>
  </conditionalFormatting>
  <conditionalFormatting sqref="F28:I40">
    <cfRule type="containsErrors" dxfId="728" priority="36">
      <formula>ISERROR(F28)</formula>
    </cfRule>
  </conditionalFormatting>
  <conditionalFormatting sqref="K7:N7">
    <cfRule type="containsErrors" dxfId="727" priority="12">
      <formula>ISERROR(K7)</formula>
    </cfRule>
  </conditionalFormatting>
  <conditionalFormatting sqref="K28:N40">
    <cfRule type="containsErrors" dxfId="726" priority="11">
      <formula>ISERROR(K28)</formula>
    </cfRule>
  </conditionalFormatting>
  <conditionalFormatting sqref="P7:S7">
    <cfRule type="containsErrors" dxfId="725" priority="6">
      <formula>ISERROR(P7)</formula>
    </cfRule>
  </conditionalFormatting>
  <conditionalFormatting sqref="P28:S40">
    <cfRule type="containsErrors" dxfId="724" priority="5">
      <formula>ISERROR(P28)</formula>
    </cfRule>
  </conditionalFormatting>
  <conditionalFormatting sqref="U7:W7">
    <cfRule type="containsErrors" dxfId="723" priority="2">
      <formula>ISERROR(U7)</formula>
    </cfRule>
  </conditionalFormatting>
  <conditionalFormatting sqref="U28:W40">
    <cfRule type="containsErrors" dxfId="722" priority="1">
      <formula>ISERROR(U28)</formula>
    </cfRule>
  </conditionalFormatting>
  <printOptions horizontalCentered="1" verticalCentered="1"/>
  <pageMargins left="0.23622047244094491" right="0.23622047244094491" top="0.74803149606299213" bottom="0.74803149606299213" header="0.31496062992125984" footer="0.31496062992125984"/>
  <pageSetup paperSize="9" scale="64" orientation="landscape" errors="blank" r:id="rId1"/>
  <headerFooter scaleWithDoc="0">
    <oddHeader>&amp;LAddiko Bank AG&amp;R&amp;A</oddHeader>
    <oddFooter>&amp;C_x000D_&amp;1#&amp;"Calibri"&amp;10&amp;K000000 This document is classified as: INTERNAL</oddFooter>
  </headerFooter>
  <rowBreaks count="1" manualBreakCount="1">
    <brk id="25"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4D5A"/>
    <pageSetUpPr fitToPage="1"/>
  </sheetPr>
  <dimension ref="A1:AQ34"/>
  <sheetViews>
    <sheetView showGridLines="0" zoomScale="85" zoomScaleNormal="85" zoomScaleSheetLayoutView="55" workbookViewId="0">
      <pane xSplit="1" ySplit="7" topLeftCell="B8" activePane="bottomRight" state="frozen"/>
      <selection pane="topRight"/>
      <selection pane="bottomLeft"/>
      <selection pane="bottomRight"/>
    </sheetView>
  </sheetViews>
  <sheetFormatPr defaultColWidth="11.42578125" defaultRowHeight="16.5"/>
  <cols>
    <col min="1" max="1" width="56.5703125" style="116" customWidth="1"/>
    <col min="2" max="2" width="1.5703125" style="119" customWidth="1"/>
    <col min="3" max="3" width="11.5703125" style="116" customWidth="1"/>
    <col min="4" max="4" width="1.5703125" style="116" customWidth="1"/>
    <col min="5" max="8" width="11.5703125" style="116" customWidth="1"/>
    <col min="9" max="9" width="1.5703125" style="116" customWidth="1"/>
    <col min="10" max="13" width="11.5703125" style="116" customWidth="1"/>
    <col min="14" max="14" width="1.5703125" style="121" customWidth="1"/>
    <col min="15" max="18" width="11.5703125" style="116" customWidth="1"/>
    <col min="19" max="19" width="1.5703125" style="121" customWidth="1"/>
    <col min="20" max="23" width="11.5703125" style="116" customWidth="1"/>
    <col min="24" max="24" width="1.5703125" style="121" customWidth="1"/>
    <col min="25" max="28" width="11.5703125" style="116" customWidth="1"/>
    <col min="29" max="29" width="1.5703125" style="116" customWidth="1"/>
    <col min="30" max="33" width="11.5703125" style="116" customWidth="1"/>
    <col min="34" max="34" width="1.5703125" style="116" customWidth="1"/>
    <col min="35" max="38" width="11.5703125" style="116" customWidth="1"/>
    <col min="39" max="39" width="1.5703125" style="116" customWidth="1"/>
    <col min="40" max="43" width="11.5703125" style="116" customWidth="1"/>
    <col min="44" max="16384" width="11.42578125" style="116"/>
  </cols>
  <sheetData>
    <row r="1" spans="1:43" ht="27.75">
      <c r="A1" s="152" t="s">
        <v>164</v>
      </c>
      <c r="B1" s="120"/>
    </row>
    <row r="2" spans="1:43">
      <c r="A2" s="117"/>
      <c r="B2" s="122"/>
      <c r="G2" s="236"/>
      <c r="L2" s="236"/>
      <c r="Q2" s="236"/>
      <c r="V2" s="236"/>
    </row>
    <row r="3" spans="1:43">
      <c r="A3" s="27"/>
      <c r="B3" s="122"/>
      <c r="F3" s="155"/>
      <c r="K3" s="155"/>
      <c r="L3" s="286"/>
      <c r="N3" s="123"/>
      <c r="P3" s="155"/>
      <c r="Q3" s="286"/>
      <c r="S3" s="123"/>
      <c r="U3" s="155"/>
      <c r="V3" s="286"/>
      <c r="X3" s="123"/>
      <c r="Y3" s="103"/>
      <c r="Z3" s="155"/>
      <c r="AA3" s="103"/>
      <c r="AB3" s="103"/>
      <c r="AC3" s="103"/>
      <c r="AD3" s="103"/>
      <c r="AE3" s="155"/>
      <c r="AF3" s="286"/>
      <c r="AG3" s="103"/>
      <c r="AH3" s="103"/>
      <c r="AI3" s="103"/>
      <c r="AJ3" s="155"/>
      <c r="AK3" s="286"/>
      <c r="AL3" s="103"/>
      <c r="AM3" s="103"/>
      <c r="AN3" s="103"/>
      <c r="AO3" s="155"/>
      <c r="AP3" s="286"/>
      <c r="AQ3" s="103"/>
    </row>
    <row r="4" spans="1:43">
      <c r="A4" s="27"/>
      <c r="B4" s="122"/>
      <c r="N4" s="123"/>
      <c r="S4" s="123"/>
      <c r="X4" s="123"/>
      <c r="Y4" s="103"/>
      <c r="Z4" s="103"/>
      <c r="AA4" s="103"/>
      <c r="AB4" s="103"/>
      <c r="AC4" s="103"/>
      <c r="AD4" s="103"/>
      <c r="AE4" s="103"/>
      <c r="AF4" s="103"/>
      <c r="AG4" s="103"/>
      <c r="AH4" s="103"/>
      <c r="AI4" s="103"/>
      <c r="AJ4" s="103"/>
      <c r="AK4" s="103"/>
      <c r="AL4" s="103"/>
      <c r="AM4" s="103"/>
      <c r="AN4" s="103"/>
      <c r="AO4" s="103"/>
      <c r="AP4" s="103"/>
      <c r="AQ4" s="103"/>
    </row>
    <row r="5" spans="1:43">
      <c r="A5" s="118"/>
      <c r="B5" s="122"/>
      <c r="N5" s="123"/>
      <c r="S5" s="123"/>
      <c r="X5" s="123"/>
      <c r="Y5" s="103"/>
      <c r="Z5" s="103"/>
      <c r="AA5" s="103"/>
      <c r="AB5" s="103"/>
      <c r="AC5" s="103"/>
      <c r="AD5" s="103"/>
      <c r="AE5" s="103"/>
      <c r="AF5" s="103"/>
      <c r="AG5" s="103"/>
      <c r="AH5" s="103"/>
      <c r="AI5" s="103"/>
      <c r="AJ5" s="103"/>
      <c r="AK5" s="103"/>
      <c r="AL5" s="103"/>
      <c r="AM5" s="103"/>
      <c r="AN5" s="103"/>
      <c r="AO5" s="103"/>
      <c r="AP5" s="103"/>
      <c r="AQ5" s="103"/>
    </row>
    <row r="6" spans="1:43">
      <c r="A6" s="101" t="s">
        <v>165</v>
      </c>
      <c r="B6" s="156"/>
      <c r="C6" s="162">
        <v>2022</v>
      </c>
      <c r="E6" s="331">
        <v>2023</v>
      </c>
      <c r="F6" s="331"/>
      <c r="G6" s="331"/>
      <c r="H6" s="331"/>
      <c r="J6" s="331">
        <v>2024</v>
      </c>
      <c r="K6" s="331"/>
      <c r="L6" s="331"/>
      <c r="M6" s="331"/>
      <c r="N6" s="1"/>
      <c r="O6" s="331">
        <v>2025</v>
      </c>
      <c r="P6" s="331"/>
      <c r="Q6" s="331"/>
      <c r="R6" s="331"/>
      <c r="S6" s="1"/>
      <c r="T6" s="331">
        <v>2026</v>
      </c>
      <c r="U6" s="331"/>
      <c r="V6" s="331"/>
      <c r="W6" s="331"/>
      <c r="X6" s="1"/>
      <c r="Y6" s="332" t="s">
        <v>33</v>
      </c>
      <c r="Z6" s="332"/>
      <c r="AA6" s="332"/>
      <c r="AB6" s="332"/>
      <c r="AC6" s="100"/>
      <c r="AD6" s="332" t="s">
        <v>34</v>
      </c>
      <c r="AE6" s="332"/>
      <c r="AF6" s="332"/>
      <c r="AG6" s="332"/>
      <c r="AH6" s="100"/>
      <c r="AI6" s="332" t="s">
        <v>35</v>
      </c>
      <c r="AJ6" s="332"/>
      <c r="AK6" s="332"/>
      <c r="AL6" s="332"/>
      <c r="AM6" s="100"/>
      <c r="AN6" s="332" t="s">
        <v>281</v>
      </c>
      <c r="AO6" s="332"/>
      <c r="AP6" s="332"/>
      <c r="AQ6" s="332"/>
    </row>
    <row r="7" spans="1:43">
      <c r="A7" s="4" t="s">
        <v>36</v>
      </c>
      <c r="B7" s="156"/>
      <c r="C7" s="162" t="s">
        <v>37</v>
      </c>
      <c r="E7" s="7" t="s">
        <v>38</v>
      </c>
      <c r="F7" s="96" t="s">
        <v>39</v>
      </c>
      <c r="G7" s="96" t="s">
        <v>40</v>
      </c>
      <c r="H7" s="7" t="s">
        <v>37</v>
      </c>
      <c r="J7" s="7" t="s">
        <v>38</v>
      </c>
      <c r="K7" s="96" t="s">
        <v>39</v>
      </c>
      <c r="L7" s="96" t="s">
        <v>40</v>
      </c>
      <c r="M7" s="7" t="s">
        <v>37</v>
      </c>
      <c r="N7" s="5"/>
      <c r="O7" s="7" t="s">
        <v>38</v>
      </c>
      <c r="P7" s="96" t="s">
        <v>39</v>
      </c>
      <c r="Q7" s="96" t="s">
        <v>40</v>
      </c>
      <c r="R7" s="7" t="s">
        <v>37</v>
      </c>
      <c r="S7" s="5"/>
      <c r="T7" s="7" t="s">
        <v>38</v>
      </c>
      <c r="U7" s="96" t="s">
        <v>39</v>
      </c>
      <c r="V7" s="96" t="s">
        <v>40</v>
      </c>
      <c r="W7" s="7" t="s">
        <v>37</v>
      </c>
      <c r="X7" s="5"/>
      <c r="Y7" s="7" t="s">
        <v>38</v>
      </c>
      <c r="Z7" s="96" t="s">
        <v>41</v>
      </c>
      <c r="AA7" s="96" t="s">
        <v>42</v>
      </c>
      <c r="AB7" s="7" t="s">
        <v>43</v>
      </c>
      <c r="AC7" s="100"/>
      <c r="AD7" s="7" t="s">
        <v>38</v>
      </c>
      <c r="AE7" s="96" t="s">
        <v>41</v>
      </c>
      <c r="AF7" s="96" t="s">
        <v>42</v>
      </c>
      <c r="AG7" s="7" t="s">
        <v>43</v>
      </c>
      <c r="AH7" s="100"/>
      <c r="AI7" s="7" t="s">
        <v>38</v>
      </c>
      <c r="AJ7" s="96" t="s">
        <v>41</v>
      </c>
      <c r="AK7" s="96" t="s">
        <v>42</v>
      </c>
      <c r="AL7" s="7" t="s">
        <v>43</v>
      </c>
      <c r="AM7" s="100"/>
      <c r="AN7" s="7" t="s">
        <v>38</v>
      </c>
      <c r="AO7" s="96" t="s">
        <v>41</v>
      </c>
      <c r="AP7" s="96" t="s">
        <v>42</v>
      </c>
      <c r="AQ7" s="7" t="s">
        <v>43</v>
      </c>
    </row>
    <row r="8" spans="1:43">
      <c r="A8" s="320" t="s">
        <v>166</v>
      </c>
      <c r="B8" s="61"/>
      <c r="C8" s="321">
        <v>195.14441142999999</v>
      </c>
      <c r="E8" s="321">
        <v>60.953608289999998</v>
      </c>
      <c r="F8" s="321">
        <v>128.25565582999999</v>
      </c>
      <c r="G8" s="202">
        <v>200.94389834999998</v>
      </c>
      <c r="H8" s="321">
        <v>276.98761748000004</v>
      </c>
      <c r="J8" s="321">
        <v>76.168183080000006</v>
      </c>
      <c r="K8" s="321">
        <v>154.29379585000001</v>
      </c>
      <c r="L8" s="202">
        <v>232.48200207999997</v>
      </c>
      <c r="M8" s="321">
        <v>311.10858321999996</v>
      </c>
      <c r="N8" s="63"/>
      <c r="O8" s="321">
        <v>75.741725889999998</v>
      </c>
      <c r="P8" s="321">
        <v>150.27132933000001</v>
      </c>
      <c r="Q8" s="202">
        <v>223.8666661</v>
      </c>
      <c r="R8" s="321">
        <v>296.49182943</v>
      </c>
      <c r="S8" s="63"/>
      <c r="T8" s="321">
        <v>71.964840670000001</v>
      </c>
      <c r="U8" s="321"/>
      <c r="V8" s="202"/>
      <c r="W8" s="321"/>
      <c r="X8" s="63"/>
      <c r="Y8" s="321">
        <v>60.953608289999998</v>
      </c>
      <c r="Z8" s="321">
        <v>67.302047540000004</v>
      </c>
      <c r="AA8" s="321">
        <v>72.688242519999989</v>
      </c>
      <c r="AB8" s="321">
        <v>76.043719130000028</v>
      </c>
      <c r="AC8" s="21"/>
      <c r="AD8" s="321">
        <v>76.168183080000006</v>
      </c>
      <c r="AE8" s="321">
        <v>78.125612770000004</v>
      </c>
      <c r="AF8" s="321">
        <v>78.188206229999977</v>
      </c>
      <c r="AG8" s="321">
        <v>78.626581139999999</v>
      </c>
      <c r="AH8" s="21"/>
      <c r="AI8" s="321">
        <v>75.741725889999998</v>
      </c>
      <c r="AJ8" s="321">
        <v>74.529603440000017</v>
      </c>
      <c r="AK8" s="321">
        <v>73.595336769999989</v>
      </c>
      <c r="AL8" s="321">
        <v>72.625163329999992</v>
      </c>
      <c r="AM8" s="21"/>
      <c r="AN8" s="321">
        <v>71.964840670000001</v>
      </c>
      <c r="AO8" s="321"/>
      <c r="AP8" s="321"/>
      <c r="AQ8" s="321"/>
    </row>
    <row r="9" spans="1:43" ht="17.25" thickBot="1">
      <c r="A9" s="186" t="s">
        <v>167</v>
      </c>
      <c r="B9" s="61"/>
      <c r="C9" s="188">
        <v>-18.728386879999999</v>
      </c>
      <c r="E9" s="188">
        <v>-8.7330436000000002</v>
      </c>
      <c r="F9" s="188">
        <v>-20.116596809999997</v>
      </c>
      <c r="G9" s="64">
        <v>-33.489068449999998</v>
      </c>
      <c r="H9" s="188">
        <v>-48.970588450000001</v>
      </c>
      <c r="J9" s="188">
        <v>-16.384863060000001</v>
      </c>
      <c r="K9" s="188">
        <v>-33.667844289999998</v>
      </c>
      <c r="L9" s="64">
        <v>-50.741416659999999</v>
      </c>
      <c r="M9" s="188">
        <v>-68.250062170000007</v>
      </c>
      <c r="N9" s="63"/>
      <c r="O9" s="188">
        <v>-17.03611265</v>
      </c>
      <c r="P9" s="188">
        <v>-32.509122779999998</v>
      </c>
      <c r="Q9" s="64">
        <v>-46.089219649999997</v>
      </c>
      <c r="R9" s="188">
        <v>-58.111525790000002</v>
      </c>
      <c r="S9" s="63"/>
      <c r="T9" s="188">
        <v>-13.009895689999999</v>
      </c>
      <c r="U9" s="188"/>
      <c r="V9" s="64"/>
      <c r="W9" s="188"/>
      <c r="X9" s="63"/>
      <c r="Y9" s="188">
        <v>-8.7330436000000002</v>
      </c>
      <c r="Z9" s="188">
        <v>-11.383553209999997</v>
      </c>
      <c r="AA9" s="188">
        <v>-13.372471640000001</v>
      </c>
      <c r="AB9" s="188">
        <v>-15.481520000000003</v>
      </c>
      <c r="AC9" s="21"/>
      <c r="AD9" s="188">
        <v>-16.384863060000001</v>
      </c>
      <c r="AE9" s="188">
        <v>-17.282981229999997</v>
      </c>
      <c r="AF9" s="188">
        <v>-17.073572370000001</v>
      </c>
      <c r="AG9" s="188">
        <v>-17.508645510000008</v>
      </c>
      <c r="AH9" s="21"/>
      <c r="AI9" s="188">
        <v>-17.03611265</v>
      </c>
      <c r="AJ9" s="188">
        <v>-15.473010129999999</v>
      </c>
      <c r="AK9" s="188">
        <v>-13.580096869999998</v>
      </c>
      <c r="AL9" s="188">
        <v>-12.022306140000005</v>
      </c>
      <c r="AM9" s="21"/>
      <c r="AN9" s="188">
        <v>-13.009895689999999</v>
      </c>
      <c r="AO9" s="188"/>
      <c r="AP9" s="188"/>
      <c r="AQ9" s="188"/>
    </row>
    <row r="10" spans="1:43" ht="17.25" thickBot="1">
      <c r="A10" s="92" t="s">
        <v>99</v>
      </c>
      <c r="B10" s="53"/>
      <c r="C10" s="68">
        <v>176.41602455</v>
      </c>
      <c r="E10" s="68">
        <v>52.220564689999996</v>
      </c>
      <c r="F10" s="68">
        <v>108.13905901999999</v>
      </c>
      <c r="G10" s="68">
        <v>167.45482989999999</v>
      </c>
      <c r="H10" s="68">
        <v>228.01702903000003</v>
      </c>
      <c r="J10" s="68">
        <v>59.783320020000005</v>
      </c>
      <c r="K10" s="68">
        <v>120.62595156</v>
      </c>
      <c r="L10" s="68">
        <v>181.74058541999997</v>
      </c>
      <c r="M10" s="68">
        <v>242.85852104999995</v>
      </c>
      <c r="N10" s="201"/>
      <c r="O10" s="68">
        <v>58.705613239999998</v>
      </c>
      <c r="P10" s="68">
        <v>117.76220655000002</v>
      </c>
      <c r="Q10" s="68">
        <v>177.77744645000001</v>
      </c>
      <c r="R10" s="68">
        <v>238.38030363999999</v>
      </c>
      <c r="S10" s="201"/>
      <c r="T10" s="68">
        <v>58.95494498</v>
      </c>
      <c r="U10" s="68"/>
      <c r="V10" s="68"/>
      <c r="W10" s="68"/>
      <c r="X10" s="201"/>
      <c r="Y10" s="68">
        <v>52.220564689999996</v>
      </c>
      <c r="Z10" s="68">
        <v>55.918494329999994</v>
      </c>
      <c r="AA10" s="68">
        <v>59.315770880000002</v>
      </c>
      <c r="AB10" s="68">
        <v>60.562199130000039</v>
      </c>
      <c r="AC10" s="52"/>
      <c r="AD10" s="68">
        <v>59.783320020000005</v>
      </c>
      <c r="AE10" s="68">
        <v>60.842631539999999</v>
      </c>
      <c r="AF10" s="68">
        <v>61.114633859999969</v>
      </c>
      <c r="AG10" s="68">
        <v>61.117935629999977</v>
      </c>
      <c r="AH10" s="52"/>
      <c r="AI10" s="68">
        <v>58.705613239999998</v>
      </c>
      <c r="AJ10" s="68">
        <v>59.056593310000018</v>
      </c>
      <c r="AK10" s="68">
        <v>60.015239899999997</v>
      </c>
      <c r="AL10" s="68">
        <v>60.60285718999998</v>
      </c>
      <c r="AM10" s="52"/>
      <c r="AN10" s="68">
        <v>58.95494498</v>
      </c>
      <c r="AO10" s="68"/>
      <c r="AP10" s="68"/>
      <c r="AQ10" s="68"/>
    </row>
    <row r="11" spans="1:43">
      <c r="A11" s="320" t="s">
        <v>168</v>
      </c>
      <c r="B11" s="61"/>
      <c r="C11" s="321">
        <v>92.341703859999996</v>
      </c>
      <c r="E11" s="321">
        <v>20.958664110000001</v>
      </c>
      <c r="F11" s="321">
        <v>43.51754571</v>
      </c>
      <c r="G11" s="321">
        <v>67.214381979999999</v>
      </c>
      <c r="H11" s="321">
        <v>90.427850700000008</v>
      </c>
      <c r="J11" s="321">
        <v>22.8853027</v>
      </c>
      <c r="K11" s="321">
        <v>47.475714229999994</v>
      </c>
      <c r="L11" s="321">
        <v>72.847060319999997</v>
      </c>
      <c r="M11" s="321">
        <v>98.013179469999997</v>
      </c>
      <c r="N11" s="63"/>
      <c r="O11" s="321">
        <v>23.973619260000003</v>
      </c>
      <c r="P11" s="321">
        <v>49.402920020000003</v>
      </c>
      <c r="Q11" s="321">
        <v>77.033924939999991</v>
      </c>
      <c r="R11" s="321">
        <v>105.42385819</v>
      </c>
      <c r="S11" s="63"/>
      <c r="T11" s="321">
        <v>24.53041769</v>
      </c>
      <c r="U11" s="321"/>
      <c r="V11" s="321"/>
      <c r="W11" s="321"/>
      <c r="X11" s="63"/>
      <c r="Y11" s="321">
        <v>20.958664110000001</v>
      </c>
      <c r="Z11" s="321">
        <v>22.558881599999999</v>
      </c>
      <c r="AA11" s="321">
        <v>23.696836269999999</v>
      </c>
      <c r="AB11" s="321">
        <v>23.213468720000009</v>
      </c>
      <c r="AC11" s="21"/>
      <c r="AD11" s="321">
        <v>22.8853027</v>
      </c>
      <c r="AE11" s="321">
        <v>24.590411529999994</v>
      </c>
      <c r="AF11" s="321">
        <v>25.371346090000003</v>
      </c>
      <c r="AG11" s="321">
        <v>25.16611915</v>
      </c>
      <c r="AH11" s="21"/>
      <c r="AI11" s="321">
        <v>23.973619260000003</v>
      </c>
      <c r="AJ11" s="321">
        <v>25.42930076</v>
      </c>
      <c r="AK11" s="321">
        <v>27.631004919999988</v>
      </c>
      <c r="AL11" s="321">
        <v>28.389933250000013</v>
      </c>
      <c r="AM11" s="21"/>
      <c r="AN11" s="321">
        <v>24.53041769</v>
      </c>
      <c r="AO11" s="321"/>
      <c r="AP11" s="321"/>
      <c r="AQ11" s="321"/>
    </row>
    <row r="12" spans="1:43" ht="17.25" thickBot="1">
      <c r="A12" s="189" t="s">
        <v>169</v>
      </c>
      <c r="B12" s="61"/>
      <c r="C12" s="190">
        <v>-19.849126089999999</v>
      </c>
      <c r="E12" s="190">
        <v>-5.4060345400000003</v>
      </c>
      <c r="F12" s="190">
        <v>-10.969099539999998</v>
      </c>
      <c r="G12" s="190">
        <v>-16.955990440000001</v>
      </c>
      <c r="H12" s="190">
        <v>-23.290760149999997</v>
      </c>
      <c r="J12" s="190">
        <v>-6.0298817499999995</v>
      </c>
      <c r="K12" s="190">
        <v>-12.19932307</v>
      </c>
      <c r="L12" s="190">
        <v>-19.248754769999998</v>
      </c>
      <c r="M12" s="190">
        <v>-25.056195309999996</v>
      </c>
      <c r="N12" s="63"/>
      <c r="O12" s="190">
        <v>-5.7727157500000006</v>
      </c>
      <c r="P12" s="190">
        <v>-12.150843499999999</v>
      </c>
      <c r="Q12" s="190">
        <v>-19.258792169999996</v>
      </c>
      <c r="R12" s="190">
        <v>-26.951655659999997</v>
      </c>
      <c r="S12" s="63"/>
      <c r="T12" s="190">
        <v>-6.4923806500000003</v>
      </c>
      <c r="U12" s="190"/>
      <c r="V12" s="190"/>
      <c r="W12" s="190"/>
      <c r="X12" s="63"/>
      <c r="Y12" s="190">
        <v>-5.4060345400000003</v>
      </c>
      <c r="Z12" s="190">
        <v>-5.5630649999999982</v>
      </c>
      <c r="AA12" s="190">
        <v>-5.9868909000000023</v>
      </c>
      <c r="AB12" s="190">
        <v>-6.3347697099999962</v>
      </c>
      <c r="AC12" s="21"/>
      <c r="AD12" s="190">
        <v>-6.0298817499999995</v>
      </c>
      <c r="AE12" s="190">
        <v>-6.1694413200000007</v>
      </c>
      <c r="AF12" s="190">
        <v>-7.0494316999999977</v>
      </c>
      <c r="AG12" s="190">
        <v>-5.8074405399999982</v>
      </c>
      <c r="AH12" s="21"/>
      <c r="AI12" s="190">
        <v>-5.7727157500000006</v>
      </c>
      <c r="AJ12" s="190">
        <v>-6.3781277499999982</v>
      </c>
      <c r="AK12" s="190">
        <v>-7.1079486699999972</v>
      </c>
      <c r="AL12" s="190">
        <v>-7.6928634900000006</v>
      </c>
      <c r="AM12" s="21"/>
      <c r="AN12" s="190">
        <v>-6.4923806500000003</v>
      </c>
      <c r="AO12" s="190"/>
      <c r="AP12" s="190"/>
      <c r="AQ12" s="190"/>
    </row>
    <row r="13" spans="1:43" ht="17.25" thickBot="1">
      <c r="A13" s="92" t="s">
        <v>100</v>
      </c>
      <c r="B13" s="53"/>
      <c r="C13" s="68">
        <v>72.492577769999997</v>
      </c>
      <c r="E13" s="68">
        <v>15.552629570000001</v>
      </c>
      <c r="F13" s="68">
        <v>32.548446170000005</v>
      </c>
      <c r="G13" s="68">
        <v>50.258391539999998</v>
      </c>
      <c r="H13" s="68">
        <v>67.137090550000011</v>
      </c>
      <c r="J13" s="68">
        <v>16.855420950000003</v>
      </c>
      <c r="K13" s="68">
        <v>35.276391159999996</v>
      </c>
      <c r="L13" s="68">
        <v>53.598305549999999</v>
      </c>
      <c r="M13" s="68">
        <v>72.956984160000005</v>
      </c>
      <c r="N13" s="201"/>
      <c r="O13" s="68">
        <v>18.200903510000003</v>
      </c>
      <c r="P13" s="68">
        <v>37.252076520000003</v>
      </c>
      <c r="Q13" s="68">
        <v>57.775132769999999</v>
      </c>
      <c r="R13" s="68">
        <v>78.472202530000004</v>
      </c>
      <c r="S13" s="201"/>
      <c r="T13" s="68">
        <v>18.038037039999999</v>
      </c>
      <c r="U13" s="68"/>
      <c r="V13" s="68"/>
      <c r="W13" s="68"/>
      <c r="X13" s="201"/>
      <c r="Y13" s="68">
        <v>15.552629570000001</v>
      </c>
      <c r="Z13" s="68">
        <v>16.995816600000005</v>
      </c>
      <c r="AA13" s="68">
        <v>17.709945369999993</v>
      </c>
      <c r="AB13" s="68">
        <v>16.878699010000012</v>
      </c>
      <c r="AC13" s="52"/>
      <c r="AD13" s="68">
        <v>16.855420950000003</v>
      </c>
      <c r="AE13" s="68">
        <v>18.420970209999993</v>
      </c>
      <c r="AF13" s="68">
        <v>18.321914390000003</v>
      </c>
      <c r="AG13" s="68">
        <v>19.358678610000005</v>
      </c>
      <c r="AH13" s="52"/>
      <c r="AI13" s="68">
        <v>18.200903510000003</v>
      </c>
      <c r="AJ13" s="68">
        <v>19.051173009999999</v>
      </c>
      <c r="AK13" s="68">
        <v>20.523056249999996</v>
      </c>
      <c r="AL13" s="68">
        <v>20.697069760000005</v>
      </c>
      <c r="AM13" s="52"/>
      <c r="AN13" s="68">
        <v>18.038037039999999</v>
      </c>
      <c r="AO13" s="68"/>
      <c r="AP13" s="68"/>
      <c r="AQ13" s="68"/>
    </row>
    <row r="14" spans="1:43">
      <c r="A14" s="182" t="s">
        <v>101</v>
      </c>
      <c r="B14" s="56"/>
      <c r="C14" s="67">
        <v>1.8685215999999998</v>
      </c>
      <c r="E14" s="67">
        <v>0.19196142000000002</v>
      </c>
      <c r="F14" s="67">
        <v>0.69182909000000004</v>
      </c>
      <c r="G14" s="67">
        <v>0.37220707000000003</v>
      </c>
      <c r="H14" s="67">
        <v>0.40056783000000001</v>
      </c>
      <c r="J14" s="67">
        <v>0.3358638700000004</v>
      </c>
      <c r="K14" s="67">
        <v>0.50497354999999988</v>
      </c>
      <c r="L14" s="67">
        <v>1.07888341</v>
      </c>
      <c r="M14" s="67">
        <v>1.1759691699999999</v>
      </c>
      <c r="N14" s="205"/>
      <c r="O14" s="67">
        <v>0.45364844999999998</v>
      </c>
      <c r="P14" s="67">
        <v>0.84518015000000002</v>
      </c>
      <c r="Q14" s="67">
        <v>1.3703585</v>
      </c>
      <c r="R14" s="67">
        <v>1.8273068000000001</v>
      </c>
      <c r="S14" s="205"/>
      <c r="T14" s="67">
        <v>-0.65306981000000008</v>
      </c>
      <c r="U14" s="67"/>
      <c r="V14" s="67"/>
      <c r="W14" s="67"/>
      <c r="X14" s="205"/>
      <c r="Y14" s="67">
        <v>0.19196142000000002</v>
      </c>
      <c r="Z14" s="67">
        <v>0.49986766999999999</v>
      </c>
      <c r="AA14" s="67">
        <v>-0.31962202000000001</v>
      </c>
      <c r="AB14" s="67">
        <v>2.8360759999999985E-2</v>
      </c>
      <c r="AC14" s="21"/>
      <c r="AD14" s="67">
        <v>0.3358638700000004</v>
      </c>
      <c r="AE14" s="67">
        <v>0.16910967999999948</v>
      </c>
      <c r="AF14" s="67">
        <v>0.5739098600000001</v>
      </c>
      <c r="AG14" s="67">
        <v>9.708575999999991E-2</v>
      </c>
      <c r="AH14" s="21"/>
      <c r="AI14" s="67">
        <v>0.45364844999999998</v>
      </c>
      <c r="AJ14" s="67">
        <v>0.39153170000000004</v>
      </c>
      <c r="AK14" s="67">
        <v>0.52517835000000002</v>
      </c>
      <c r="AL14" s="67">
        <v>0.45694830000000008</v>
      </c>
      <c r="AM14" s="21"/>
      <c r="AN14" s="67">
        <v>-0.65306981000000008</v>
      </c>
      <c r="AO14" s="67"/>
      <c r="AP14" s="67"/>
      <c r="AQ14" s="67"/>
    </row>
    <row r="15" spans="1:43">
      <c r="A15" s="182" t="s">
        <v>170</v>
      </c>
      <c r="B15" s="56"/>
      <c r="C15" s="67">
        <v>5.1108243</v>
      </c>
      <c r="E15" s="67">
        <v>0.90933962999999995</v>
      </c>
      <c r="F15" s="67">
        <v>1.4208243199999999</v>
      </c>
      <c r="G15" s="67">
        <v>1.8256327699999999</v>
      </c>
      <c r="H15" s="67">
        <v>3.6693308199999999</v>
      </c>
      <c r="J15" s="67">
        <v>1.8682091500000002</v>
      </c>
      <c r="K15" s="67">
        <v>2.5837764000000001</v>
      </c>
      <c r="L15" s="67">
        <v>3.5037991100000001</v>
      </c>
      <c r="M15" s="67">
        <v>4.4041441700000004</v>
      </c>
      <c r="N15" s="205"/>
      <c r="O15" s="67">
        <v>0.83551120999999995</v>
      </c>
      <c r="P15" s="67">
        <v>2.1660707000000001</v>
      </c>
      <c r="Q15" s="67">
        <v>3.4846700100000003</v>
      </c>
      <c r="R15" s="67">
        <v>4.7053827199999994</v>
      </c>
      <c r="S15" s="205"/>
      <c r="T15" s="67">
        <v>0.44605631999999995</v>
      </c>
      <c r="U15" s="67"/>
      <c r="V15" s="67"/>
      <c r="W15" s="67"/>
      <c r="X15" s="205"/>
      <c r="Y15" s="67">
        <v>0.90933962999999995</v>
      </c>
      <c r="Z15" s="67">
        <v>0.51148468999999996</v>
      </c>
      <c r="AA15" s="67">
        <v>0.40480844999999999</v>
      </c>
      <c r="AB15" s="67">
        <v>1.84369805</v>
      </c>
      <c r="AC15" s="21"/>
      <c r="AD15" s="67">
        <v>1.8682091500000002</v>
      </c>
      <c r="AE15" s="67">
        <v>0.71556724999999988</v>
      </c>
      <c r="AF15" s="67">
        <v>0.92002271000000002</v>
      </c>
      <c r="AG15" s="67">
        <v>0.90034506000000025</v>
      </c>
      <c r="AH15" s="21"/>
      <c r="AI15" s="67">
        <v>0.83551120999999995</v>
      </c>
      <c r="AJ15" s="67">
        <v>1.3305594900000002</v>
      </c>
      <c r="AK15" s="67">
        <v>1.3185993100000002</v>
      </c>
      <c r="AL15" s="67">
        <v>1.220712709999999</v>
      </c>
      <c r="AM15" s="21"/>
      <c r="AN15" s="67">
        <v>0.44605631999999995</v>
      </c>
      <c r="AO15" s="67"/>
      <c r="AP15" s="67"/>
      <c r="AQ15" s="67"/>
    </row>
    <row r="16" spans="1:43" ht="17.25" thickBot="1">
      <c r="A16" s="191" t="s">
        <v>171</v>
      </c>
      <c r="B16" s="56"/>
      <c r="C16" s="64">
        <v>-14.27533903</v>
      </c>
      <c r="E16" s="64">
        <v>-4.8711128800000001</v>
      </c>
      <c r="F16" s="64">
        <v>-6.3166723200000003</v>
      </c>
      <c r="G16" s="64">
        <v>-9.9302794300000023</v>
      </c>
      <c r="H16" s="64">
        <v>-16.73316943</v>
      </c>
      <c r="J16" s="64">
        <v>-3.7768426499999999</v>
      </c>
      <c r="K16" s="64">
        <v>-7.9997139699999993</v>
      </c>
      <c r="L16" s="64">
        <v>-13.309311709999999</v>
      </c>
      <c r="M16" s="64">
        <v>-16.701859020000001</v>
      </c>
      <c r="N16" s="205"/>
      <c r="O16" s="64">
        <v>-4.5036198199999999</v>
      </c>
      <c r="P16" s="64">
        <v>-9.0077399199999988</v>
      </c>
      <c r="Q16" s="64">
        <v>-12.997469719999998</v>
      </c>
      <c r="R16" s="64">
        <v>-18.18034814</v>
      </c>
      <c r="S16" s="205"/>
      <c r="T16" s="64">
        <v>-5.3255525900000009</v>
      </c>
      <c r="U16" s="64"/>
      <c r="V16" s="64"/>
      <c r="W16" s="64"/>
      <c r="X16" s="205"/>
      <c r="Y16" s="64">
        <v>-4.8711128800000001</v>
      </c>
      <c r="Z16" s="64">
        <v>-1.4455594400000003</v>
      </c>
      <c r="AA16" s="64">
        <v>-3.613607110000002</v>
      </c>
      <c r="AB16" s="64">
        <v>-6.8028899999999979</v>
      </c>
      <c r="AC16" s="21"/>
      <c r="AD16" s="64">
        <v>-3.7768426499999999</v>
      </c>
      <c r="AE16" s="64">
        <v>-4.2228713199999994</v>
      </c>
      <c r="AF16" s="64">
        <v>-5.3095977400000001</v>
      </c>
      <c r="AG16" s="64">
        <v>-3.3925473100000012</v>
      </c>
      <c r="AH16" s="21"/>
      <c r="AI16" s="64">
        <v>-4.5036198199999999</v>
      </c>
      <c r="AJ16" s="64">
        <v>-4.5041200999999988</v>
      </c>
      <c r="AK16" s="64">
        <v>-3.9897297999999992</v>
      </c>
      <c r="AL16" s="64">
        <v>-5.1828784200000015</v>
      </c>
      <c r="AM16" s="21"/>
      <c r="AN16" s="64">
        <v>-5.3255525900000009</v>
      </c>
      <c r="AO16" s="64"/>
      <c r="AP16" s="64"/>
      <c r="AQ16" s="64"/>
    </row>
    <row r="17" spans="1:43" ht="17.25" thickBot="1">
      <c r="A17" s="92" t="s">
        <v>103</v>
      </c>
      <c r="B17" s="53"/>
      <c r="C17" s="68">
        <v>241.61260919</v>
      </c>
      <c r="E17" s="68">
        <v>64.003382430000002</v>
      </c>
      <c r="F17" s="68">
        <v>136.48348627999999</v>
      </c>
      <c r="G17" s="68">
        <v>209.98078184999997</v>
      </c>
      <c r="H17" s="68">
        <v>282.49084880000009</v>
      </c>
      <c r="J17" s="68">
        <v>75.065971340000004</v>
      </c>
      <c r="K17" s="68">
        <v>150.99137870000001</v>
      </c>
      <c r="L17" s="68">
        <v>226.61226177999995</v>
      </c>
      <c r="M17" s="68">
        <v>304.69375952999997</v>
      </c>
      <c r="N17" s="206"/>
      <c r="O17" s="68">
        <v>73.692056590000007</v>
      </c>
      <c r="P17" s="68">
        <v>149.01779400000004</v>
      </c>
      <c r="Q17" s="68">
        <v>227.41013801000003</v>
      </c>
      <c r="R17" s="68">
        <v>305.20484754999995</v>
      </c>
      <c r="S17" s="206"/>
      <c r="T17" s="68">
        <v>71.46041593999999</v>
      </c>
      <c r="U17" s="68"/>
      <c r="V17" s="68"/>
      <c r="W17" s="68"/>
      <c r="X17" s="206"/>
      <c r="Y17" s="68">
        <v>64.003382430000002</v>
      </c>
      <c r="Z17" s="68">
        <v>72.480103849999992</v>
      </c>
      <c r="AA17" s="68">
        <v>73.497295569999977</v>
      </c>
      <c r="AB17" s="68">
        <v>72.510066950000123</v>
      </c>
      <c r="AC17" s="52"/>
      <c r="AD17" s="68">
        <v>75.065971340000004</v>
      </c>
      <c r="AE17" s="68">
        <v>75.925407360000008</v>
      </c>
      <c r="AF17" s="68">
        <v>75.620883079999942</v>
      </c>
      <c r="AG17" s="68">
        <v>78.081497750000011</v>
      </c>
      <c r="AH17" s="52"/>
      <c r="AI17" s="68">
        <v>73.692056590000007</v>
      </c>
      <c r="AJ17" s="68">
        <v>75.325737410000031</v>
      </c>
      <c r="AK17" s="68">
        <v>78.392344009999988</v>
      </c>
      <c r="AL17" s="68">
        <v>77.794709539999928</v>
      </c>
      <c r="AM17" s="52"/>
      <c r="AN17" s="68">
        <v>71.46041593999999</v>
      </c>
      <c r="AO17" s="68"/>
      <c r="AP17" s="68"/>
      <c r="AQ17" s="68"/>
    </row>
    <row r="18" spans="1:43">
      <c r="A18" s="111" t="s">
        <v>172</v>
      </c>
      <c r="B18" s="61"/>
      <c r="C18" s="66">
        <v>-88.854876880000006</v>
      </c>
      <c r="E18" s="66">
        <v>-22.996984140000002</v>
      </c>
      <c r="F18" s="66">
        <v>-48.000950830000001</v>
      </c>
      <c r="G18" s="66">
        <v>-72.788576599999999</v>
      </c>
      <c r="H18" s="66">
        <v>-97.781713499999995</v>
      </c>
      <c r="J18" s="66">
        <v>-25.352774180000004</v>
      </c>
      <c r="K18" s="66">
        <v>-52.218842340000002</v>
      </c>
      <c r="L18" s="66">
        <v>-77.301740699999996</v>
      </c>
      <c r="M18" s="66">
        <v>-104.43157431</v>
      </c>
      <c r="N18" s="205"/>
      <c r="O18" s="66">
        <v>-26.812529519999998</v>
      </c>
      <c r="P18" s="66">
        <v>-54.26442788</v>
      </c>
      <c r="Q18" s="66">
        <v>-80.358515129999986</v>
      </c>
      <c r="R18" s="66">
        <v>-106.92977282000001</v>
      </c>
      <c r="S18" s="205"/>
      <c r="T18" s="66">
        <v>-28.761258640000001</v>
      </c>
      <c r="U18" s="66"/>
      <c r="V18" s="66"/>
      <c r="W18" s="66"/>
      <c r="X18" s="205"/>
      <c r="Y18" s="66">
        <v>-22.996984140000002</v>
      </c>
      <c r="Z18" s="66">
        <v>-25.003966689999999</v>
      </c>
      <c r="AA18" s="66">
        <v>-24.787625769999998</v>
      </c>
      <c r="AB18" s="66">
        <v>-24.993136899999996</v>
      </c>
      <c r="AC18" s="21"/>
      <c r="AD18" s="66">
        <v>-25.352774180000004</v>
      </c>
      <c r="AE18" s="66">
        <v>-26.866068159999998</v>
      </c>
      <c r="AF18" s="66">
        <v>-25.082898359999994</v>
      </c>
      <c r="AG18" s="66">
        <v>-27.129833610000006</v>
      </c>
      <c r="AH18" s="21"/>
      <c r="AI18" s="66">
        <v>-26.812529519999998</v>
      </c>
      <c r="AJ18" s="66">
        <v>-27.451898360000001</v>
      </c>
      <c r="AK18" s="66">
        <v>-26.094087249999987</v>
      </c>
      <c r="AL18" s="66">
        <v>-26.571257690000024</v>
      </c>
      <c r="AM18" s="21"/>
      <c r="AN18" s="66">
        <v>-28.761258640000001</v>
      </c>
      <c r="AO18" s="66"/>
      <c r="AP18" s="66"/>
      <c r="AQ18" s="66"/>
    </row>
    <row r="19" spans="1:43">
      <c r="A19" s="111" t="s">
        <v>173</v>
      </c>
      <c r="B19" s="61"/>
      <c r="C19" s="187">
        <v>-61.756884990000003</v>
      </c>
      <c r="E19" s="187">
        <v>-16.38977556</v>
      </c>
      <c r="F19" s="187">
        <v>-30.280407869999998</v>
      </c>
      <c r="G19" s="187">
        <v>-46.206396040000001</v>
      </c>
      <c r="H19" s="187">
        <v>-63.509896740000009</v>
      </c>
      <c r="J19" s="187">
        <v>-16.951816309999998</v>
      </c>
      <c r="K19" s="187">
        <v>-36.334915499999994</v>
      </c>
      <c r="L19" s="187">
        <v>-53.132679039999999</v>
      </c>
      <c r="M19" s="187">
        <v>-70.996631460000017</v>
      </c>
      <c r="N19" s="206"/>
      <c r="O19" s="187">
        <v>-17.110936199999998</v>
      </c>
      <c r="P19" s="187">
        <v>-34.146424440000004</v>
      </c>
      <c r="Q19" s="187">
        <v>-50.62178187</v>
      </c>
      <c r="R19" s="187">
        <v>-70.39425949999999</v>
      </c>
      <c r="S19" s="206"/>
      <c r="T19" s="187">
        <v>-17.955435949999998</v>
      </c>
      <c r="U19" s="187"/>
      <c r="V19" s="187"/>
      <c r="W19" s="187"/>
      <c r="X19" s="206"/>
      <c r="Y19" s="187">
        <v>-16.38977556</v>
      </c>
      <c r="Z19" s="187">
        <v>-13.890632309999997</v>
      </c>
      <c r="AA19" s="187">
        <v>-15.925988170000004</v>
      </c>
      <c r="AB19" s="187">
        <v>-17.303500700000008</v>
      </c>
      <c r="AC19" s="21"/>
      <c r="AD19" s="187">
        <v>-16.951816309999998</v>
      </c>
      <c r="AE19" s="187">
        <v>-19.383099189999996</v>
      </c>
      <c r="AF19" s="187">
        <v>-16.797763540000005</v>
      </c>
      <c r="AG19" s="187">
        <v>-17.863952420000018</v>
      </c>
      <c r="AH19" s="21"/>
      <c r="AI19" s="187">
        <v>-17.110936199999998</v>
      </c>
      <c r="AJ19" s="187">
        <v>-17.035488240000006</v>
      </c>
      <c r="AK19" s="187">
        <v>-16.475357429999995</v>
      </c>
      <c r="AL19" s="187">
        <v>-19.77247762999999</v>
      </c>
      <c r="AM19" s="21"/>
      <c r="AN19" s="187">
        <v>-17.955435949999998</v>
      </c>
      <c r="AO19" s="187"/>
      <c r="AP19" s="187"/>
      <c r="AQ19" s="187"/>
    </row>
    <row r="20" spans="1:43" ht="17.25" thickBot="1">
      <c r="A20" s="186" t="s">
        <v>174</v>
      </c>
      <c r="B20" s="61"/>
      <c r="C20" s="188">
        <v>-17.368963350000001</v>
      </c>
      <c r="E20" s="188">
        <v>-4.3282398999999998</v>
      </c>
      <c r="F20" s="188">
        <v>-8.5752052699999997</v>
      </c>
      <c r="G20" s="188">
        <v>-12.899869070000001</v>
      </c>
      <c r="H20" s="188">
        <v>-17.276105479999998</v>
      </c>
      <c r="J20" s="188">
        <v>-4.2264036200000001</v>
      </c>
      <c r="K20" s="188">
        <v>-8.4152642499999999</v>
      </c>
      <c r="L20" s="188">
        <v>-12.66514437</v>
      </c>
      <c r="M20" s="188">
        <v>-16.961503390000001</v>
      </c>
      <c r="N20" s="205"/>
      <c r="O20" s="188">
        <v>-4.5029370799999997</v>
      </c>
      <c r="P20" s="188">
        <v>-8.9793266000000003</v>
      </c>
      <c r="Q20" s="188">
        <v>-13.559256469999999</v>
      </c>
      <c r="R20" s="188">
        <v>-18.106857820000002</v>
      </c>
      <c r="S20" s="205"/>
      <c r="T20" s="188">
        <v>-4.6721953799999998</v>
      </c>
      <c r="U20" s="188"/>
      <c r="V20" s="188"/>
      <c r="W20" s="188"/>
      <c r="X20" s="205"/>
      <c r="Y20" s="188">
        <v>-4.3282398999999998</v>
      </c>
      <c r="Z20" s="188">
        <v>-4.2469653699999999</v>
      </c>
      <c r="AA20" s="188">
        <v>-4.3246638000000015</v>
      </c>
      <c r="AB20" s="188">
        <v>-4.3762364099999971</v>
      </c>
      <c r="AC20" s="21"/>
      <c r="AD20" s="188">
        <v>-4.2264036200000001</v>
      </c>
      <c r="AE20" s="188">
        <v>-4.1888606299999998</v>
      </c>
      <c r="AF20" s="188">
        <v>-4.2498801200000003</v>
      </c>
      <c r="AG20" s="188">
        <v>-4.2963590200000006</v>
      </c>
      <c r="AH20" s="21"/>
      <c r="AI20" s="188">
        <v>-4.5029370799999997</v>
      </c>
      <c r="AJ20" s="188">
        <v>-4.4763895200000006</v>
      </c>
      <c r="AK20" s="188">
        <v>-4.5799298699999991</v>
      </c>
      <c r="AL20" s="188">
        <v>-4.5476013500000025</v>
      </c>
      <c r="AM20" s="21"/>
      <c r="AN20" s="188">
        <v>-4.6721953799999998</v>
      </c>
      <c r="AO20" s="188"/>
      <c r="AP20" s="188"/>
      <c r="AQ20" s="188"/>
    </row>
    <row r="21" spans="1:43" ht="17.25" thickBot="1">
      <c r="A21" s="92" t="s">
        <v>67</v>
      </c>
      <c r="B21" s="53"/>
      <c r="C21" s="68">
        <v>-167.98072522000001</v>
      </c>
      <c r="E21" s="68">
        <v>-43.714999599999999</v>
      </c>
      <c r="F21" s="68">
        <v>-86.856563969999996</v>
      </c>
      <c r="G21" s="68">
        <v>-131.89484171000001</v>
      </c>
      <c r="H21" s="68">
        <v>-178.56771572000002</v>
      </c>
      <c r="J21" s="68">
        <v>-46.530994110000002</v>
      </c>
      <c r="K21" s="68">
        <v>-96.96902209000001</v>
      </c>
      <c r="L21" s="68">
        <v>-143.09956411000002</v>
      </c>
      <c r="M21" s="68">
        <v>-192.38970916000002</v>
      </c>
      <c r="N21" s="206"/>
      <c r="O21" s="68">
        <v>-48.426402799999998</v>
      </c>
      <c r="P21" s="68">
        <v>-97.390178920000011</v>
      </c>
      <c r="Q21" s="68">
        <v>-144.53955346999999</v>
      </c>
      <c r="R21" s="68">
        <v>-195.43089014000003</v>
      </c>
      <c r="S21" s="206"/>
      <c r="T21" s="68">
        <v>-51.388889970000001</v>
      </c>
      <c r="U21" s="68"/>
      <c r="V21" s="68"/>
      <c r="W21" s="68"/>
      <c r="X21" s="206"/>
      <c r="Y21" s="68">
        <v>-43.714999599999999</v>
      </c>
      <c r="Z21" s="68">
        <v>-43.141564369999998</v>
      </c>
      <c r="AA21" s="68">
        <v>-45.038277740000012</v>
      </c>
      <c r="AB21" s="68">
        <v>-46.672874010000015</v>
      </c>
      <c r="AC21" s="52"/>
      <c r="AD21" s="68">
        <v>-46.530994110000002</v>
      </c>
      <c r="AE21" s="68">
        <v>-50.438027980000008</v>
      </c>
      <c r="AF21" s="68">
        <v>-46.130542020000007</v>
      </c>
      <c r="AG21" s="68">
        <v>-49.290145050000007</v>
      </c>
      <c r="AH21" s="52"/>
      <c r="AI21" s="68">
        <v>-48.426402799999998</v>
      </c>
      <c r="AJ21" s="68">
        <v>-48.963776120000013</v>
      </c>
      <c r="AK21" s="68">
        <v>-47.149374549999976</v>
      </c>
      <c r="AL21" s="68">
        <v>-50.891336670000044</v>
      </c>
      <c r="AM21" s="52"/>
      <c r="AN21" s="68">
        <v>-51.388889970000001</v>
      </c>
      <c r="AO21" s="68"/>
      <c r="AP21" s="68"/>
      <c r="AQ21" s="68"/>
    </row>
    <row r="22" spans="1:43">
      <c r="A22" s="171" t="s">
        <v>104</v>
      </c>
      <c r="B22" s="156"/>
      <c r="C22" s="231">
        <v>73.63188396999999</v>
      </c>
      <c r="E22" s="231">
        <v>20.288382830000003</v>
      </c>
      <c r="F22" s="231">
        <v>49.626922309999998</v>
      </c>
      <c r="G22" s="231">
        <v>78.085940139999963</v>
      </c>
      <c r="H22" s="231">
        <v>103.92313308000007</v>
      </c>
      <c r="J22" s="231">
        <v>28.534977230000003</v>
      </c>
      <c r="K22" s="231">
        <v>54.022356610000003</v>
      </c>
      <c r="L22" s="231">
        <v>83.512697669999937</v>
      </c>
      <c r="M22" s="231">
        <v>112.30405036999994</v>
      </c>
      <c r="N22" s="205"/>
      <c r="O22" s="231">
        <v>25.265653790000009</v>
      </c>
      <c r="P22" s="231">
        <v>51.627615080000027</v>
      </c>
      <c r="Q22" s="231">
        <v>82.870584540000038</v>
      </c>
      <c r="R22" s="231">
        <v>109.77395740999992</v>
      </c>
      <c r="S22" s="205"/>
      <c r="T22" s="231">
        <v>20.071525969999989</v>
      </c>
      <c r="U22" s="231"/>
      <c r="V22" s="231"/>
      <c r="W22" s="231"/>
      <c r="X22" s="205"/>
      <c r="Y22" s="231">
        <v>20.288382830000003</v>
      </c>
      <c r="Z22" s="231">
        <v>29.338539479999994</v>
      </c>
      <c r="AA22" s="231">
        <v>28.459017829999965</v>
      </c>
      <c r="AB22" s="231">
        <v>25.837192940000108</v>
      </c>
      <c r="AC22" s="21"/>
      <c r="AD22" s="231">
        <v>28.534977230000003</v>
      </c>
      <c r="AE22" s="231">
        <v>25.48737938</v>
      </c>
      <c r="AF22" s="231">
        <v>29.490341059999935</v>
      </c>
      <c r="AG22" s="231">
        <v>28.791352700000004</v>
      </c>
      <c r="AH22" s="21"/>
      <c r="AI22" s="231">
        <v>25.265653790000009</v>
      </c>
      <c r="AJ22" s="231">
        <v>26.361961290000018</v>
      </c>
      <c r="AK22" s="231">
        <v>31.242969460000012</v>
      </c>
      <c r="AL22" s="231">
        <v>26.903372869999885</v>
      </c>
      <c r="AM22" s="21"/>
      <c r="AN22" s="231">
        <v>20.071525969999989</v>
      </c>
      <c r="AO22" s="231"/>
      <c r="AP22" s="231"/>
      <c r="AQ22" s="231"/>
    </row>
    <row r="23" spans="1:43">
      <c r="A23" s="182" t="s">
        <v>105</v>
      </c>
      <c r="B23" s="56"/>
      <c r="C23" s="67">
        <v>-27.044999089999994</v>
      </c>
      <c r="E23" s="67">
        <v>-4.6660730400000006</v>
      </c>
      <c r="F23" s="67">
        <v>-16.474851630000003</v>
      </c>
      <c r="G23" s="67">
        <v>-32.567393840000001</v>
      </c>
      <c r="H23" s="67">
        <v>-44.74513134</v>
      </c>
      <c r="J23" s="67">
        <v>-2.6003126999999995</v>
      </c>
      <c r="K23" s="67">
        <v>-5.4974508899999988</v>
      </c>
      <c r="L23" s="67">
        <v>-10.450759129999998</v>
      </c>
      <c r="M23" s="67">
        <v>-15.849568999999999</v>
      </c>
      <c r="N23" s="205"/>
      <c r="O23" s="67">
        <v>-1.7793292099999998</v>
      </c>
      <c r="P23" s="67">
        <v>-4.8661274599999995</v>
      </c>
      <c r="Q23" s="67">
        <v>-10.528389410000001</v>
      </c>
      <c r="R23" s="67">
        <v>-14.573197220000003</v>
      </c>
      <c r="S23" s="205"/>
      <c r="T23" s="67">
        <v>-1.2707874100000001</v>
      </c>
      <c r="U23" s="67"/>
      <c r="V23" s="67"/>
      <c r="W23" s="67"/>
      <c r="X23" s="205"/>
      <c r="Y23" s="67">
        <v>-4.6660730400000006</v>
      </c>
      <c r="Z23" s="67">
        <v>-11.808778590000003</v>
      </c>
      <c r="AA23" s="67">
        <v>-16.092542209999998</v>
      </c>
      <c r="AB23" s="67">
        <v>-12.177737499999999</v>
      </c>
      <c r="AC23" s="21"/>
      <c r="AD23" s="67">
        <v>-2.6003126999999995</v>
      </c>
      <c r="AE23" s="67">
        <v>-2.8971381899999993</v>
      </c>
      <c r="AF23" s="67">
        <v>-4.9533082399999993</v>
      </c>
      <c r="AG23" s="67">
        <v>-5.3988098700000009</v>
      </c>
      <c r="AH23" s="21"/>
      <c r="AI23" s="67">
        <v>-1.7793292099999998</v>
      </c>
      <c r="AJ23" s="67">
        <v>-3.0867982499999997</v>
      </c>
      <c r="AK23" s="67">
        <v>-5.6622619500000013</v>
      </c>
      <c r="AL23" s="67">
        <v>-4.0448078100000018</v>
      </c>
      <c r="AM23" s="21"/>
      <c r="AN23" s="67">
        <v>-1.2707874100000001</v>
      </c>
      <c r="AO23" s="67"/>
      <c r="AP23" s="67"/>
      <c r="AQ23" s="67"/>
    </row>
    <row r="24" spans="1:43" ht="17.25" thickBot="1">
      <c r="A24" s="191" t="s">
        <v>106</v>
      </c>
      <c r="B24" s="56"/>
      <c r="C24" s="64">
        <v>-15.427292209999999</v>
      </c>
      <c r="E24" s="64">
        <v>-4.4712076200000004</v>
      </c>
      <c r="F24" s="64">
        <v>-9.1867061700000008</v>
      </c>
      <c r="G24" s="64">
        <v>-9.4747731000000002</v>
      </c>
      <c r="H24" s="64">
        <v>-11.760129559999999</v>
      </c>
      <c r="J24" s="64">
        <v>-6.9331835699999997</v>
      </c>
      <c r="K24" s="64">
        <v>-15.46001073</v>
      </c>
      <c r="L24" s="64">
        <v>-25.032846429999999</v>
      </c>
      <c r="M24" s="64">
        <v>-36.044944230000006</v>
      </c>
      <c r="N24" s="205"/>
      <c r="O24" s="64">
        <v>-4.6440177500000006</v>
      </c>
      <c r="P24" s="64">
        <v>-14.390928330000001</v>
      </c>
      <c r="Q24" s="64">
        <v>-25.509533129999998</v>
      </c>
      <c r="R24" s="64">
        <v>-35.15025618</v>
      </c>
      <c r="S24" s="205"/>
      <c r="T24" s="64">
        <v>-6.1675094700000006</v>
      </c>
      <c r="U24" s="64"/>
      <c r="V24" s="64"/>
      <c r="W24" s="64"/>
      <c r="X24" s="205"/>
      <c r="Y24" s="64">
        <v>-4.4712076200000004</v>
      </c>
      <c r="Z24" s="64">
        <v>-4.7154985500000004</v>
      </c>
      <c r="AA24" s="64">
        <v>-0.28806692999999939</v>
      </c>
      <c r="AB24" s="64">
        <v>-2.2853564599999991</v>
      </c>
      <c r="AC24" s="21"/>
      <c r="AD24" s="64">
        <v>-6.9331835699999997</v>
      </c>
      <c r="AE24" s="64">
        <v>-8.5268271599999999</v>
      </c>
      <c r="AF24" s="64">
        <v>-9.5728356999999988</v>
      </c>
      <c r="AG24" s="64">
        <v>-11.012097800000006</v>
      </c>
      <c r="AH24" s="21"/>
      <c r="AI24" s="64">
        <v>-4.6440177500000006</v>
      </c>
      <c r="AJ24" s="64">
        <v>-9.7469105800000015</v>
      </c>
      <c r="AK24" s="64">
        <v>-11.118604799999996</v>
      </c>
      <c r="AL24" s="64">
        <v>-9.6407230500000018</v>
      </c>
      <c r="AM24" s="21"/>
      <c r="AN24" s="64">
        <v>-6.1675094700000006</v>
      </c>
      <c r="AO24" s="64"/>
      <c r="AP24" s="64"/>
      <c r="AQ24" s="64"/>
    </row>
    <row r="25" spans="1:43" ht="17.25" thickBot="1">
      <c r="A25" s="92" t="s">
        <v>175</v>
      </c>
      <c r="B25" s="53"/>
      <c r="C25" s="68">
        <v>31.159592670000002</v>
      </c>
      <c r="E25" s="68">
        <v>11.151102170000001</v>
      </c>
      <c r="F25" s="68">
        <v>23.965364509999993</v>
      </c>
      <c r="G25" s="68">
        <v>36.043773199999961</v>
      </c>
      <c r="H25" s="68">
        <v>47.417872180000074</v>
      </c>
      <c r="J25" s="68">
        <v>19.001480960000002</v>
      </c>
      <c r="K25" s="68">
        <v>33.064894990000006</v>
      </c>
      <c r="L25" s="68">
        <v>48.029092109999944</v>
      </c>
      <c r="M25" s="68">
        <v>60.409537139999934</v>
      </c>
      <c r="N25" s="201"/>
      <c r="O25" s="68">
        <v>18.842306830000009</v>
      </c>
      <c r="P25" s="68">
        <v>32.370559290000024</v>
      </c>
      <c r="Q25" s="68">
        <v>46.832662000000042</v>
      </c>
      <c r="R25" s="68">
        <v>60.050504009999926</v>
      </c>
      <c r="S25" s="201"/>
      <c r="T25" s="68">
        <v>12.633229089999988</v>
      </c>
      <c r="U25" s="68"/>
      <c r="V25" s="68"/>
      <c r="W25" s="68"/>
      <c r="X25" s="201"/>
      <c r="Y25" s="68">
        <v>11.151102170000001</v>
      </c>
      <c r="Z25" s="68">
        <v>12.814262339999992</v>
      </c>
      <c r="AA25" s="68">
        <v>12.078408689999968</v>
      </c>
      <c r="AB25" s="68">
        <v>11.374098980000113</v>
      </c>
      <c r="AC25" s="52"/>
      <c r="AD25" s="68">
        <v>19.001480960000002</v>
      </c>
      <c r="AE25" s="68">
        <v>14.063414030000004</v>
      </c>
      <c r="AF25" s="68">
        <v>14.964197119999938</v>
      </c>
      <c r="AG25" s="68">
        <v>12.38044502999999</v>
      </c>
      <c r="AH25" s="52"/>
      <c r="AI25" s="68">
        <v>18.842306830000009</v>
      </c>
      <c r="AJ25" s="68">
        <v>13.528252460000015</v>
      </c>
      <c r="AK25" s="68">
        <v>14.462102710000018</v>
      </c>
      <c r="AL25" s="68">
        <v>13.217842009999885</v>
      </c>
      <c r="AM25" s="52"/>
      <c r="AN25" s="68">
        <v>12.633229089999988</v>
      </c>
      <c r="AO25" s="68"/>
      <c r="AP25" s="68"/>
      <c r="AQ25" s="68"/>
    </row>
    <row r="26" spans="1:43" ht="17.25" thickBot="1">
      <c r="A26" s="192" t="s">
        <v>107</v>
      </c>
      <c r="B26" s="62"/>
      <c r="C26" s="65">
        <v>-5.4536632300000001</v>
      </c>
      <c r="E26" s="65">
        <v>-1.4710261200000001</v>
      </c>
      <c r="F26" s="65">
        <v>-4.4807182000000001</v>
      </c>
      <c r="G26" s="65">
        <v>-5.9554190399999998</v>
      </c>
      <c r="H26" s="65">
        <v>-6.31927079</v>
      </c>
      <c r="J26" s="65">
        <v>-3.4154521</v>
      </c>
      <c r="K26" s="65">
        <v>-7.6078737099999998</v>
      </c>
      <c r="L26" s="65">
        <v>-10.346345619999999</v>
      </c>
      <c r="M26" s="65">
        <v>-15.023606409999999</v>
      </c>
      <c r="N26" s="63"/>
      <c r="O26" s="65">
        <v>-4.3429062900000002</v>
      </c>
      <c r="P26" s="65">
        <v>-8.3521670700000001</v>
      </c>
      <c r="Q26" s="65">
        <v>-11.543457369999999</v>
      </c>
      <c r="R26" s="65">
        <v>-16.036014390000002</v>
      </c>
      <c r="S26" s="63"/>
      <c r="T26" s="65">
        <v>-2.5131178900000002</v>
      </c>
      <c r="U26" s="65"/>
      <c r="V26" s="65"/>
      <c r="W26" s="65"/>
      <c r="X26" s="63"/>
      <c r="Y26" s="65">
        <v>-1.4710261200000001</v>
      </c>
      <c r="Z26" s="65">
        <v>-3.0096920799999998</v>
      </c>
      <c r="AA26" s="65">
        <v>-1.4747008399999997</v>
      </c>
      <c r="AB26" s="65">
        <v>-0.36385175000000025</v>
      </c>
      <c r="AC26" s="21"/>
      <c r="AD26" s="65">
        <v>-3.4154521</v>
      </c>
      <c r="AE26" s="65">
        <v>-4.1924216100000002</v>
      </c>
      <c r="AF26" s="65">
        <v>-2.7384719099999995</v>
      </c>
      <c r="AG26" s="65">
        <v>-4.6772607900000001</v>
      </c>
      <c r="AH26" s="21"/>
      <c r="AI26" s="65">
        <v>-4.3429062900000002</v>
      </c>
      <c r="AJ26" s="65">
        <v>-4.00926078</v>
      </c>
      <c r="AK26" s="65">
        <v>-3.1912902999999986</v>
      </c>
      <c r="AL26" s="65">
        <v>-4.4925570200000031</v>
      </c>
      <c r="AM26" s="21"/>
      <c r="AN26" s="65">
        <v>-2.5131178900000002</v>
      </c>
      <c r="AO26" s="65"/>
      <c r="AP26" s="65"/>
      <c r="AQ26" s="65"/>
    </row>
    <row r="27" spans="1:43" ht="17.25" thickBot="1">
      <c r="A27" s="92" t="s">
        <v>108</v>
      </c>
      <c r="B27" s="53"/>
      <c r="C27" s="68">
        <v>25.705929440000002</v>
      </c>
      <c r="E27" s="68">
        <v>9.680076050000002</v>
      </c>
      <c r="F27" s="68">
        <v>19.484646309999995</v>
      </c>
      <c r="G27" s="68">
        <v>30.088354159999962</v>
      </c>
      <c r="H27" s="68">
        <v>41.098601390000077</v>
      </c>
      <c r="J27" s="68">
        <v>15.586028860000003</v>
      </c>
      <c r="K27" s="68">
        <v>25.457021280000006</v>
      </c>
      <c r="L27" s="68">
        <v>37.682746489999943</v>
      </c>
      <c r="M27" s="68">
        <v>45.385930729999934</v>
      </c>
      <c r="N27" s="201"/>
      <c r="O27" s="68">
        <v>14.499400540000009</v>
      </c>
      <c r="P27" s="68">
        <v>24.018392220000024</v>
      </c>
      <c r="Q27" s="68">
        <v>35.289204630000043</v>
      </c>
      <c r="R27" s="68">
        <v>44.014489619999921</v>
      </c>
      <c r="S27" s="201"/>
      <c r="T27" s="68">
        <v>10.120111199999988</v>
      </c>
      <c r="U27" s="68"/>
      <c r="V27" s="68"/>
      <c r="W27" s="68"/>
      <c r="X27" s="201"/>
      <c r="Y27" s="68">
        <v>9.680076050000002</v>
      </c>
      <c r="Z27" s="68">
        <v>9.8045702599999931</v>
      </c>
      <c r="AA27" s="68">
        <v>10.603707849999967</v>
      </c>
      <c r="AB27" s="68">
        <v>11.010247230000115</v>
      </c>
      <c r="AC27" s="52"/>
      <c r="AD27" s="68">
        <v>15.586028860000003</v>
      </c>
      <c r="AE27" s="68">
        <v>9.8709924200000039</v>
      </c>
      <c r="AF27" s="68">
        <v>12.225725209999936</v>
      </c>
      <c r="AG27" s="68">
        <v>7.7031842399999917</v>
      </c>
      <c r="AH27" s="52"/>
      <c r="AI27" s="68">
        <v>14.499400540000009</v>
      </c>
      <c r="AJ27" s="68">
        <v>9.5189916800000152</v>
      </c>
      <c r="AK27" s="68">
        <v>11.270812410000019</v>
      </c>
      <c r="AL27" s="68">
        <v>8.7252849899998779</v>
      </c>
      <c r="AM27" s="52"/>
      <c r="AN27" s="68">
        <v>10.120111199999988</v>
      </c>
      <c r="AO27" s="68"/>
      <c r="AP27" s="68"/>
      <c r="AQ27" s="68"/>
    </row>
    <row r="28" spans="1:43">
      <c r="A28" s="193" t="s">
        <v>162</v>
      </c>
      <c r="B28" s="61"/>
      <c r="C28" s="194">
        <v>25.705929440000002</v>
      </c>
      <c r="E28" s="194">
        <v>9.680076050000002</v>
      </c>
      <c r="F28" s="194">
        <v>19.484646309999995</v>
      </c>
      <c r="G28" s="194">
        <v>30.088354159999962</v>
      </c>
      <c r="H28" s="194">
        <v>41.098601390000077</v>
      </c>
      <c r="J28" s="194">
        <v>15.586028860000003</v>
      </c>
      <c r="K28" s="194">
        <v>25.457021280000006</v>
      </c>
      <c r="L28" s="194">
        <v>37.682746489999943</v>
      </c>
      <c r="M28" s="194">
        <v>45.385930729999934</v>
      </c>
      <c r="N28" s="21"/>
      <c r="O28" s="194">
        <v>14.499400540000009</v>
      </c>
      <c r="P28" s="194">
        <v>24.018392220000024</v>
      </c>
      <c r="Q28" s="194">
        <v>35.289204630000043</v>
      </c>
      <c r="R28" s="194">
        <v>44.014489619999921</v>
      </c>
      <c r="S28" s="21"/>
      <c r="T28" s="194">
        <v>10.120111199999988</v>
      </c>
      <c r="U28" s="194"/>
      <c r="V28" s="194"/>
      <c r="W28" s="194"/>
      <c r="X28" s="21"/>
      <c r="Y28" s="194">
        <v>9.680076050000002</v>
      </c>
      <c r="Z28" s="194">
        <v>9.8045702599999931</v>
      </c>
      <c r="AA28" s="194">
        <v>10.603707849999967</v>
      </c>
      <c r="AB28" s="194">
        <v>11.010247230000115</v>
      </c>
      <c r="AC28" s="21"/>
      <c r="AD28" s="194">
        <v>15.586028860000003</v>
      </c>
      <c r="AE28" s="194">
        <v>9.8709924200000039</v>
      </c>
      <c r="AF28" s="194">
        <v>12.225725209999936</v>
      </c>
      <c r="AG28" s="194">
        <v>7.7031842399999917</v>
      </c>
      <c r="AH28" s="21"/>
      <c r="AI28" s="194">
        <v>14.499400540000009</v>
      </c>
      <c r="AJ28" s="194">
        <v>9.5189916800000152</v>
      </c>
      <c r="AK28" s="194">
        <v>11.270812410000019</v>
      </c>
      <c r="AL28" s="194">
        <v>8.7252849899998779</v>
      </c>
      <c r="AM28" s="21"/>
      <c r="AN28" s="194">
        <v>10.120111199999988</v>
      </c>
      <c r="AO28" s="194"/>
      <c r="AP28" s="194"/>
      <c r="AQ28" s="194"/>
    </row>
    <row r="29" spans="1:43">
      <c r="A29" s="56"/>
      <c r="B29" s="156"/>
      <c r="C29" s="260"/>
      <c r="H29" s="260"/>
      <c r="L29" s="155"/>
      <c r="M29" s="260"/>
      <c r="N29" s="157"/>
      <c r="Q29" s="155"/>
      <c r="R29" s="260"/>
      <c r="S29" s="157"/>
      <c r="V29" s="155"/>
      <c r="W29" s="260"/>
      <c r="X29" s="157"/>
      <c r="Y29" s="100"/>
      <c r="Z29" s="100"/>
      <c r="AA29" s="100"/>
      <c r="AB29" s="261"/>
      <c r="AC29" s="100"/>
      <c r="AD29" s="100"/>
      <c r="AE29" s="100"/>
      <c r="AF29" s="100"/>
      <c r="AG29" s="261"/>
      <c r="AH29" s="100"/>
      <c r="AI29" s="100"/>
      <c r="AJ29" s="100"/>
      <c r="AK29" s="100"/>
      <c r="AL29" s="261"/>
      <c r="AM29" s="100"/>
      <c r="AN29" s="100"/>
      <c r="AO29" s="100"/>
      <c r="AP29" s="100"/>
      <c r="AQ29" s="261"/>
    </row>
    <row r="31" spans="1:43">
      <c r="C31" s="155"/>
      <c r="E31" s="155"/>
      <c r="F31" s="155"/>
      <c r="G31" s="155"/>
      <c r="H31" s="155"/>
      <c r="J31" s="155"/>
      <c r="K31" s="155"/>
      <c r="L31" s="155"/>
      <c r="M31" s="155"/>
      <c r="O31" s="155"/>
      <c r="P31" s="155"/>
      <c r="Q31" s="155"/>
      <c r="R31" s="155"/>
      <c r="T31" s="155"/>
      <c r="U31" s="155"/>
      <c r="V31" s="155"/>
      <c r="W31" s="155"/>
      <c r="Y31" s="155"/>
      <c r="Z31" s="155"/>
      <c r="AA31" s="155"/>
      <c r="AB31" s="155"/>
      <c r="AD31" s="155"/>
      <c r="AE31" s="155"/>
      <c r="AF31" s="155"/>
      <c r="AG31" s="155"/>
      <c r="AI31" s="155"/>
      <c r="AJ31" s="155"/>
      <c r="AK31" s="155"/>
      <c r="AL31" s="155"/>
      <c r="AN31" s="155"/>
      <c r="AO31" s="155"/>
      <c r="AP31" s="155"/>
      <c r="AQ31" s="155"/>
    </row>
    <row r="32" spans="1:43">
      <c r="J32" s="155"/>
      <c r="O32" s="155"/>
      <c r="P32" s="286"/>
      <c r="T32" s="155"/>
      <c r="U32" s="286"/>
    </row>
    <row r="34" spans="38:43">
      <c r="AL34" s="155"/>
      <c r="AQ34" s="155"/>
    </row>
  </sheetData>
  <mergeCells count="8">
    <mergeCell ref="AN6:AQ6"/>
    <mergeCell ref="AI6:AL6"/>
    <mergeCell ref="AD6:AG6"/>
    <mergeCell ref="E6:H6"/>
    <mergeCell ref="Y6:AB6"/>
    <mergeCell ref="O6:R6"/>
    <mergeCell ref="J6:M6"/>
    <mergeCell ref="T6:W6"/>
  </mergeCells>
  <conditionalFormatting sqref="C26">
    <cfRule type="containsErrors" dxfId="721" priority="305">
      <formula>ISERROR(C26)</formula>
    </cfRule>
  </conditionalFormatting>
  <conditionalFormatting sqref="C28">
    <cfRule type="containsErrors" dxfId="720" priority="304">
      <formula>ISERROR(C28)</formula>
    </cfRule>
  </conditionalFormatting>
  <conditionalFormatting sqref="E22:H22">
    <cfRule type="containsErrors" dxfId="719" priority="133">
      <formula>ISERROR(E22)</formula>
    </cfRule>
  </conditionalFormatting>
  <conditionalFormatting sqref="F7:F21 K7:K21 X7:X28 AC7:AC28 C22 F23:F28">
    <cfRule type="containsErrors" dxfId="718" priority="837">
      <formula>ISERROR(C7)</formula>
    </cfRule>
  </conditionalFormatting>
  <conditionalFormatting sqref="H7">
    <cfRule type="containsErrors" dxfId="717" priority="208">
      <formula>ISERROR(H7)</formula>
    </cfRule>
  </conditionalFormatting>
  <conditionalFormatting sqref="H26">
    <cfRule type="containsErrors" dxfId="716" priority="211">
      <formula>ISERROR(H26)</formula>
    </cfRule>
  </conditionalFormatting>
  <conditionalFormatting sqref="H28">
    <cfRule type="containsErrors" dxfId="715" priority="210">
      <formula>ISERROR(H28)</formula>
    </cfRule>
  </conditionalFormatting>
  <conditionalFormatting sqref="J22:M22">
    <cfRule type="containsErrors" dxfId="714" priority="105">
      <formula>ISERROR(J22)</formula>
    </cfRule>
  </conditionalFormatting>
  <conditionalFormatting sqref="K23:K28">
    <cfRule type="containsErrors" dxfId="713" priority="109">
      <formula>ISERROR(K23)</formula>
    </cfRule>
  </conditionalFormatting>
  <conditionalFormatting sqref="M7">
    <cfRule type="containsErrors" dxfId="712" priority="110">
      <formula>ISERROR(M7)</formula>
    </cfRule>
  </conditionalFormatting>
  <conditionalFormatting sqref="M26">
    <cfRule type="containsErrors" dxfId="711" priority="113">
      <formula>ISERROR(M26)</formula>
    </cfRule>
  </conditionalFormatting>
  <conditionalFormatting sqref="M28">
    <cfRule type="containsErrors" dxfId="710" priority="112">
      <formula>ISERROR(M28)</formula>
    </cfRule>
  </conditionalFormatting>
  <conditionalFormatting sqref="N7:N28">
    <cfRule type="containsErrors" dxfId="709" priority="31">
      <formula>ISERROR(N7)</formula>
    </cfRule>
  </conditionalFormatting>
  <conditionalFormatting sqref="O22:R22">
    <cfRule type="containsErrors" dxfId="708" priority="25">
      <formula>ISERROR(O22)</formula>
    </cfRule>
  </conditionalFormatting>
  <conditionalFormatting sqref="P7:P21">
    <cfRule type="containsErrors" dxfId="707" priority="30">
      <formula>ISERROR(P7)</formula>
    </cfRule>
  </conditionalFormatting>
  <conditionalFormatting sqref="P23:P28">
    <cfRule type="containsErrors" dxfId="706" priority="26">
      <formula>ISERROR(P23)</formula>
    </cfRule>
  </conditionalFormatting>
  <conditionalFormatting sqref="R7">
    <cfRule type="containsErrors" dxfId="705" priority="27">
      <formula>ISERROR(R7)</formula>
    </cfRule>
  </conditionalFormatting>
  <conditionalFormatting sqref="R26">
    <cfRule type="containsErrors" dxfId="704" priority="29">
      <formula>ISERROR(R26)</formula>
    </cfRule>
  </conditionalFormatting>
  <conditionalFormatting sqref="R28">
    <cfRule type="containsErrors" dxfId="703" priority="28">
      <formula>ISERROR(R28)</formula>
    </cfRule>
  </conditionalFormatting>
  <conditionalFormatting sqref="S7:S28">
    <cfRule type="containsErrors" dxfId="702" priority="17">
      <formula>ISERROR(S7)</formula>
    </cfRule>
  </conditionalFormatting>
  <conditionalFormatting sqref="T22:W22">
    <cfRule type="containsErrors" dxfId="701" priority="11">
      <formula>ISERROR(T22)</formula>
    </cfRule>
  </conditionalFormatting>
  <conditionalFormatting sqref="U7:U21">
    <cfRule type="containsErrors" dxfId="700" priority="10">
      <formula>ISERROR(U7)</formula>
    </cfRule>
  </conditionalFormatting>
  <conditionalFormatting sqref="U23:U28">
    <cfRule type="containsErrors" dxfId="699" priority="12">
      <formula>ISERROR(U23)</formula>
    </cfRule>
  </conditionalFormatting>
  <conditionalFormatting sqref="W7">
    <cfRule type="containsErrors" dxfId="698" priority="9">
      <formula>ISERROR(W7)</formula>
    </cfRule>
  </conditionalFormatting>
  <conditionalFormatting sqref="W26">
    <cfRule type="containsErrors" dxfId="697" priority="15">
      <formula>ISERROR(W26)</formula>
    </cfRule>
  </conditionalFormatting>
  <conditionalFormatting sqref="W28">
    <cfRule type="containsErrors" dxfId="696" priority="14">
      <formula>ISERROR(W28)</formula>
    </cfRule>
  </conditionalFormatting>
  <conditionalFormatting sqref="Y22:AB22">
    <cfRule type="containsErrors" dxfId="695" priority="130">
      <formula>ISERROR(Y22)</formula>
    </cfRule>
  </conditionalFormatting>
  <conditionalFormatting sqref="Z7:AB7">
    <cfRule type="containsErrors" dxfId="694" priority="141">
      <formula>ISERROR(Z7)</formula>
    </cfRule>
  </conditionalFormatting>
  <conditionalFormatting sqref="Z26:AB26">
    <cfRule type="containsErrors" dxfId="693" priority="157">
      <formula>ISERROR(Z26)</formula>
    </cfRule>
  </conditionalFormatting>
  <conditionalFormatting sqref="Z28:AB28">
    <cfRule type="containsErrors" dxfId="692" priority="156">
      <formula>ISERROR(Z28)</formula>
    </cfRule>
  </conditionalFormatting>
  <conditionalFormatting sqref="AD22:AG22">
    <cfRule type="containsErrors" dxfId="691" priority="32">
      <formula>ISERROR(AD22)</formula>
    </cfRule>
  </conditionalFormatting>
  <conditionalFormatting sqref="AE7:AG7">
    <cfRule type="containsErrors" dxfId="690" priority="42">
      <formula>ISERROR(AE7)</formula>
    </cfRule>
  </conditionalFormatting>
  <conditionalFormatting sqref="AE26:AG26">
    <cfRule type="containsErrors" dxfId="689" priority="58">
      <formula>ISERROR(AE26)</formula>
    </cfRule>
  </conditionalFormatting>
  <conditionalFormatting sqref="AE28:AG28">
    <cfRule type="containsErrors" dxfId="688" priority="57">
      <formula>ISERROR(AE28)</formula>
    </cfRule>
  </conditionalFormatting>
  <conditionalFormatting sqref="AH7:AH28">
    <cfRule type="containsErrors" dxfId="687" priority="24">
      <formula>ISERROR(AH7)</formula>
    </cfRule>
  </conditionalFormatting>
  <conditionalFormatting sqref="AI22:AL22">
    <cfRule type="containsErrors" dxfId="686" priority="18">
      <formula>ISERROR(AI22)</formula>
    </cfRule>
  </conditionalFormatting>
  <conditionalFormatting sqref="AJ7:AL7">
    <cfRule type="containsErrors" dxfId="685" priority="21">
      <formula>ISERROR(AJ7)</formula>
    </cfRule>
  </conditionalFormatting>
  <conditionalFormatting sqref="AJ26:AL26">
    <cfRule type="containsErrors" dxfId="684" priority="23">
      <formula>ISERROR(AJ26)</formula>
    </cfRule>
  </conditionalFormatting>
  <conditionalFormatting sqref="AJ28:AL28">
    <cfRule type="containsErrors" dxfId="683" priority="22">
      <formula>ISERROR(AJ28)</formula>
    </cfRule>
  </conditionalFormatting>
  <conditionalFormatting sqref="AM7:AM28">
    <cfRule type="containsErrors" dxfId="682" priority="8">
      <formula>ISERROR(AM7)</formula>
    </cfRule>
  </conditionalFormatting>
  <conditionalFormatting sqref="AN22:AQ22">
    <cfRule type="containsErrors" dxfId="681" priority="1">
      <formula>ISERROR(AN22)</formula>
    </cfRule>
  </conditionalFormatting>
  <conditionalFormatting sqref="AO7:AQ7">
    <cfRule type="containsErrors" dxfId="680" priority="3">
      <formula>ISERROR(AO7)</formula>
    </cfRule>
  </conditionalFormatting>
  <conditionalFormatting sqref="AO26:AQ26">
    <cfRule type="containsErrors" dxfId="679" priority="7">
      <formula>ISERROR(AO26)</formula>
    </cfRule>
  </conditionalFormatting>
  <conditionalFormatting sqref="AO28:AQ28">
    <cfRule type="containsErrors" dxfId="678" priority="6">
      <formula>ISERROR(AO28)</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C3A67-039F-4067-80CF-5A3E61E584CC}">
  <sheetPr>
    <tabColor theme="4"/>
    <pageSetUpPr fitToPage="1"/>
  </sheetPr>
  <dimension ref="A1:H40"/>
  <sheetViews>
    <sheetView showGridLines="0" zoomScale="85" zoomScaleNormal="85" workbookViewId="0"/>
  </sheetViews>
  <sheetFormatPr defaultColWidth="9.42578125" defaultRowHeight="16.5"/>
  <cols>
    <col min="1" max="1" width="98.42578125" style="116" customWidth="1"/>
    <col min="2" max="6" width="12.42578125" style="116" customWidth="1"/>
    <col min="7" max="16384" width="9.42578125" style="116"/>
  </cols>
  <sheetData>
    <row r="1" spans="1:6" ht="27.75">
      <c r="A1" s="152" t="str">
        <f>CONTENT!$A$1</f>
        <v>ADDIKO GROUP - KEY FINANCIAL DATA</v>
      </c>
      <c r="B1" s="142"/>
      <c r="C1" s="142"/>
      <c r="D1" s="142"/>
      <c r="E1" s="142"/>
      <c r="F1" s="142"/>
    </row>
    <row r="2" spans="1:6" ht="18">
      <c r="A2" s="159" t="str">
        <f>CONTENT!$A$2</f>
        <v>Last update: 13 May 2026</v>
      </c>
      <c r="B2" s="160"/>
      <c r="C2" s="142"/>
      <c r="D2" s="160"/>
      <c r="E2" s="142"/>
      <c r="F2" s="142"/>
    </row>
    <row r="6" spans="1:6" ht="18.75">
      <c r="A6" s="153" t="str">
        <f>CONTENT!$A$6</f>
        <v>Quarterly data - 1Q26 Results</v>
      </c>
    </row>
    <row r="10" spans="1:6" ht="18">
      <c r="A10" s="149" t="s">
        <v>9</v>
      </c>
    </row>
    <row r="11" spans="1:6" ht="18">
      <c r="A11" s="158" t="str">
        <f>+CONTENT!A18</f>
        <v>Segment Reporting - CONSUMER (Focus Business)</v>
      </c>
    </row>
    <row r="12" spans="1:6" ht="18">
      <c r="A12" s="158" t="str">
        <f>+CONTENT!A19</f>
        <v>Segment Reporting - SME (Focus Business)</v>
      </c>
    </row>
    <row r="13" spans="1:6" ht="18">
      <c r="A13" s="158" t="str">
        <f>+CONTENT!A20</f>
        <v>Segment Reporting - MORTGAGE (Non-focus)</v>
      </c>
    </row>
    <row r="14" spans="1:6" ht="18">
      <c r="A14" s="158" t="str">
        <f>+CONTENT!A21</f>
        <v>Segment Reporting LARGE CORP. &amp; PUBLIC FIN. (Non-focus)</v>
      </c>
    </row>
    <row r="15" spans="1:6" ht="18">
      <c r="A15" s="158" t="str">
        <f>+CONTENT!A22</f>
        <v>Segment Reporting CORP. CENTER</v>
      </c>
    </row>
    <row r="16" spans="1:6" ht="18">
      <c r="A16" s="158" t="str">
        <f>+CONTENT!A23</f>
        <v>Segment Reporting TOTAL</v>
      </c>
    </row>
    <row r="17" spans="1:1" ht="18">
      <c r="A17" s="158"/>
    </row>
    <row r="40" spans="1:8" s="142" customFormat="1" ht="47.25" customHeight="1">
      <c r="A40" s="330" t="str">
        <f>CONTENT!$A$40</f>
        <v>File optimised for data processing, not for printing.
For fields that contain zero values or null, data is not available.
Figures could be slightly different from financial report and presentation due to roundings.</v>
      </c>
      <c r="B40" s="330"/>
      <c r="C40" s="330"/>
      <c r="D40" s="330"/>
      <c r="E40" s="330"/>
      <c r="F40" s="146"/>
      <c r="G40" s="147"/>
      <c r="H40" s="147"/>
    </row>
  </sheetData>
  <mergeCells count="1">
    <mergeCell ref="A40:E40"/>
  </mergeCells>
  <hyperlinks>
    <hyperlink ref="A11" location="'Segment Reporting CONSUMER'!Druckbereich" display="'Segment Reporting CONSUMER'!Druckbereich" xr:uid="{337135B3-A429-4CA9-9771-277C4B397B9A}"/>
    <hyperlink ref="A12" location="'Segment Reporting SME'!Druckbereich" display="'Segment Reporting SME'!Druckbereich" xr:uid="{6348722B-19F3-47E8-8DD8-96CEB96E755E}"/>
    <hyperlink ref="A13" location="'Segment Reporting MORTGAGE'!Druckbereich" display="'Segment Reporting MORTGAGE'!Druckbereich" xr:uid="{F541BED6-4EE0-402A-8F38-24FAEECF1BD3}"/>
    <hyperlink ref="A14" location="'Segment Reporting LARGE&amp;PUBLIC'!Druckbereich" display="'Segment Reporting LARGE&amp;PUBLIC'!Druckbereich" xr:uid="{1ED7BCD6-83AC-45B3-B8B1-538ACF4C9B80}"/>
    <hyperlink ref="A15" location="'Segment Reporting CORP. CENTER'!Druckbereich" display="'Segment Reporting CORP. CENTER'!Druckbereich" xr:uid="{61734A04-F6DC-4666-A664-AB00AFBCA126}"/>
    <hyperlink ref="A16" location="'Segment Reporting TOTAL'!Drucktitel" display="'Segment Reporting TOTAL'!Drucktitel" xr:uid="{02C6A38D-DE9C-43B8-A4A5-1961688BAF1A}"/>
  </hyperlinks>
  <printOptions horizontalCentered="1" verticalCentered="1"/>
  <pageMargins left="0.23622047244094491" right="0.23622047244094491" top="0.74803149606299213" bottom="0.74803149606299213" header="0.31496062992125984" footer="0.31496062992125984"/>
  <pageSetup paperSize="9" scale="68" orientation="landscape" r:id="rId1"/>
  <headerFooter>
    <oddHeader>&amp;LAddiko Bank AG&amp;R&amp;A</oddHeader>
    <oddFooter>&amp;C_x000D_&amp;1#&amp;"Calibri"&amp;10&amp;K000000 This document is classified as: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57BDF-705E-4C49-961B-A0363A203D3B}">
  <sheetPr>
    <tabColor rgb="FFFF4D5A"/>
    <pageSetUpPr fitToPage="1"/>
  </sheetPr>
  <dimension ref="A1:AQ40"/>
  <sheetViews>
    <sheetView showGridLines="0" zoomScale="85" zoomScaleNormal="85" zoomScaleSheetLayoutView="75" workbookViewId="0">
      <pane xSplit="1" ySplit="7" topLeftCell="B8" activePane="bottomRight" state="frozen"/>
      <selection pane="topRight"/>
      <selection pane="bottomLeft"/>
      <selection pane="bottomRight" activeCell="T43" sqref="T43"/>
    </sheetView>
  </sheetViews>
  <sheetFormatPr defaultColWidth="11.42578125" defaultRowHeight="14.85" customHeight="1"/>
  <cols>
    <col min="1" max="1" width="45.5703125" style="100" customWidth="1"/>
    <col min="2" max="2" width="1.42578125" customWidth="1"/>
    <col min="3" max="3" width="11.5703125" style="100" customWidth="1"/>
    <col min="4" max="4" width="1.5703125" style="100" customWidth="1" collapsed="1"/>
    <col min="5" max="8" width="11.5703125" style="100" customWidth="1"/>
    <col min="9" max="9" width="1.5703125" style="100" customWidth="1"/>
    <col min="10" max="13" width="11.5703125" style="100" customWidth="1"/>
    <col min="14" max="14" width="1.5703125" style="100" customWidth="1"/>
    <col min="15" max="18" width="11.5703125" style="100" customWidth="1"/>
    <col min="19" max="19" width="1.5703125" style="100" customWidth="1"/>
    <col min="20" max="23" width="11.5703125" style="100" customWidth="1"/>
    <col min="24" max="24" width="1.5703125" style="100" customWidth="1"/>
    <col min="25" max="28" width="11.5703125" style="100" customWidth="1"/>
    <col min="29" max="29" width="1.5703125" style="100" customWidth="1"/>
    <col min="30" max="33" width="11.5703125" style="100" customWidth="1"/>
    <col min="34" max="34" width="1.5703125" style="100" customWidth="1"/>
    <col min="35" max="38" width="11.5703125" style="100" customWidth="1"/>
    <col min="39" max="39" width="1.5703125" style="100" customWidth="1"/>
    <col min="40" max="43" width="11.5703125" style="100" customWidth="1"/>
    <col min="44" max="16384" width="11.42578125" style="100"/>
  </cols>
  <sheetData>
    <row r="1" spans="1:43" ht="27.75">
      <c r="A1" s="152" t="s">
        <v>176</v>
      </c>
    </row>
    <row r="2" spans="1:43" ht="14.85" customHeight="1">
      <c r="A2" s="62"/>
    </row>
    <row r="3" spans="1:43" ht="14.85" customHeight="1">
      <c r="A3" s="27"/>
      <c r="C3" s="103"/>
      <c r="E3" s="103"/>
      <c r="F3" s="103"/>
      <c r="G3" s="209"/>
      <c r="H3" s="103"/>
      <c r="J3" s="103"/>
      <c r="K3" s="103"/>
      <c r="L3" s="209"/>
      <c r="M3" s="103"/>
      <c r="N3" s="103"/>
      <c r="O3" s="103"/>
      <c r="P3" s="103"/>
      <c r="Q3" s="209"/>
      <c r="R3" s="103"/>
      <c r="S3" s="103"/>
      <c r="T3" s="103"/>
      <c r="U3" s="103"/>
      <c r="V3" s="209"/>
      <c r="W3" s="103"/>
      <c r="X3" s="103"/>
      <c r="Y3" s="209"/>
      <c r="Z3" s="209"/>
      <c r="AA3" s="103"/>
      <c r="AB3" s="103"/>
      <c r="AC3" s="103"/>
      <c r="AD3" s="209"/>
      <c r="AE3" s="209"/>
      <c r="AF3" s="103"/>
      <c r="AG3" s="103"/>
      <c r="AH3" s="103"/>
      <c r="AI3" s="209"/>
      <c r="AJ3" s="209"/>
      <c r="AK3" s="103"/>
      <c r="AL3" s="103"/>
      <c r="AM3" s="103"/>
      <c r="AN3" s="209"/>
      <c r="AO3" s="209"/>
      <c r="AP3" s="103"/>
      <c r="AQ3" s="103"/>
    </row>
    <row r="4" spans="1:43" ht="14.85" customHeight="1">
      <c r="A4" s="27"/>
      <c r="C4" s="114"/>
      <c r="E4" s="114"/>
      <c r="F4" s="114"/>
      <c r="G4" s="114"/>
      <c r="H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row>
    <row r="5" spans="1:43" ht="14.85" customHeight="1">
      <c r="A5" s="99"/>
      <c r="C5" s="99"/>
      <c r="E5" s="251"/>
      <c r="F5" s="251"/>
      <c r="G5" s="251"/>
      <c r="H5" s="99"/>
      <c r="J5" s="251"/>
      <c r="K5" s="251"/>
      <c r="L5" s="251"/>
      <c r="M5" s="99"/>
      <c r="N5" s="99"/>
      <c r="O5" s="251"/>
      <c r="P5" s="251"/>
      <c r="Q5" s="251"/>
      <c r="R5" s="99"/>
      <c r="S5" s="99"/>
      <c r="T5" s="251"/>
      <c r="U5" s="251"/>
      <c r="V5" s="251"/>
      <c r="W5" s="99"/>
      <c r="X5" s="99"/>
      <c r="Y5" s="99"/>
      <c r="Z5" s="99"/>
      <c r="AA5" s="99"/>
      <c r="AB5" s="99"/>
      <c r="AC5" s="99"/>
      <c r="AD5" s="99"/>
      <c r="AE5" s="99"/>
      <c r="AF5" s="99"/>
      <c r="AG5" s="99"/>
      <c r="AH5" s="99"/>
      <c r="AI5" s="99"/>
      <c r="AJ5" s="99"/>
      <c r="AK5" s="99"/>
      <c r="AL5" s="99"/>
      <c r="AM5" s="99"/>
      <c r="AN5" s="99"/>
      <c r="AO5" s="99"/>
      <c r="AP5" s="99"/>
      <c r="AQ5" s="99"/>
    </row>
    <row r="6" spans="1:43" ht="14.85" customHeight="1">
      <c r="A6" s="101" t="s">
        <v>177</v>
      </c>
      <c r="C6" s="162">
        <v>2022</v>
      </c>
      <c r="E6" s="334" t="s">
        <v>32</v>
      </c>
      <c r="F6" s="332"/>
      <c r="G6" s="332"/>
      <c r="H6" s="332"/>
      <c r="J6" s="334" t="s">
        <v>86</v>
      </c>
      <c r="K6" s="332"/>
      <c r="L6" s="332"/>
      <c r="M6" s="332"/>
      <c r="N6" s="1"/>
      <c r="O6" s="334" t="s">
        <v>178</v>
      </c>
      <c r="P6" s="332"/>
      <c r="Q6" s="332"/>
      <c r="R6" s="332"/>
      <c r="S6" s="1"/>
      <c r="T6" s="334" t="s">
        <v>282</v>
      </c>
      <c r="U6" s="332"/>
      <c r="V6" s="332"/>
      <c r="W6" s="332"/>
      <c r="X6" s="1"/>
      <c r="Y6" s="331" t="s">
        <v>33</v>
      </c>
      <c r="Z6" s="331"/>
      <c r="AA6" s="331"/>
      <c r="AB6" s="331"/>
      <c r="AC6" s="2"/>
      <c r="AD6" s="331" t="s">
        <v>179</v>
      </c>
      <c r="AE6" s="331"/>
      <c r="AF6" s="331"/>
      <c r="AG6" s="331"/>
      <c r="AH6" s="2"/>
      <c r="AI6" s="331" t="s">
        <v>180</v>
      </c>
      <c r="AJ6" s="331"/>
      <c r="AK6" s="331"/>
      <c r="AL6" s="331"/>
      <c r="AM6" s="2"/>
      <c r="AN6" s="331" t="s">
        <v>281</v>
      </c>
      <c r="AO6" s="331"/>
      <c r="AP6" s="331"/>
      <c r="AQ6" s="331"/>
    </row>
    <row r="7" spans="1:43" ht="14.85" customHeight="1">
      <c r="A7" s="4" t="s">
        <v>36</v>
      </c>
      <c r="C7" s="162" t="s">
        <v>37</v>
      </c>
      <c r="E7" s="97" t="s">
        <v>38</v>
      </c>
      <c r="F7" s="97" t="s">
        <v>39</v>
      </c>
      <c r="G7" s="7" t="s">
        <v>40</v>
      </c>
      <c r="H7" s="204" t="s">
        <v>37</v>
      </c>
      <c r="J7" s="97" t="s">
        <v>38</v>
      </c>
      <c r="K7" s="97" t="s">
        <v>39</v>
      </c>
      <c r="L7" s="7" t="s">
        <v>40</v>
      </c>
      <c r="M7" s="204" t="s">
        <v>37</v>
      </c>
      <c r="N7" s="5"/>
      <c r="O7" s="97" t="s">
        <v>38</v>
      </c>
      <c r="P7" s="97" t="s">
        <v>39</v>
      </c>
      <c r="Q7" s="7" t="s">
        <v>40</v>
      </c>
      <c r="R7" s="204" t="s">
        <v>37</v>
      </c>
      <c r="S7" s="5"/>
      <c r="T7" s="97" t="s">
        <v>38</v>
      </c>
      <c r="U7" s="97" t="s">
        <v>39</v>
      </c>
      <c r="V7" s="7" t="s">
        <v>40</v>
      </c>
      <c r="W7" s="204" t="s">
        <v>37</v>
      </c>
      <c r="X7" s="5"/>
      <c r="Y7" s="7" t="s">
        <v>38</v>
      </c>
      <c r="Z7" s="96" t="s">
        <v>41</v>
      </c>
      <c r="AA7" s="144" t="s">
        <v>42</v>
      </c>
      <c r="AB7" s="144" t="s">
        <v>43</v>
      </c>
      <c r="AC7" s="8"/>
      <c r="AD7" s="7" t="s">
        <v>38</v>
      </c>
      <c r="AE7" s="96" t="s">
        <v>41</v>
      </c>
      <c r="AF7" s="144" t="s">
        <v>42</v>
      </c>
      <c r="AG7" s="144" t="s">
        <v>43</v>
      </c>
      <c r="AH7" s="8"/>
      <c r="AI7" s="7" t="s">
        <v>38</v>
      </c>
      <c r="AJ7" s="96" t="s">
        <v>41</v>
      </c>
      <c r="AK7" s="144" t="s">
        <v>42</v>
      </c>
      <c r="AL7" s="144" t="s">
        <v>43</v>
      </c>
      <c r="AM7" s="8"/>
      <c r="AN7" s="7" t="s">
        <v>38</v>
      </c>
      <c r="AO7" s="96" t="s">
        <v>41</v>
      </c>
      <c r="AP7" s="144" t="s">
        <v>42</v>
      </c>
      <c r="AQ7" s="144" t="s">
        <v>43</v>
      </c>
    </row>
    <row r="8" spans="1:43" ht="14.85" customHeight="1" thickBot="1">
      <c r="A8" s="84" t="s">
        <v>181</v>
      </c>
      <c r="C8" s="79"/>
      <c r="E8" s="79"/>
      <c r="F8" s="79"/>
      <c r="G8" s="79"/>
      <c r="H8" s="79"/>
      <c r="J8" s="79"/>
      <c r="K8" s="79"/>
      <c r="L8" s="79"/>
      <c r="M8" s="79"/>
      <c r="N8" s="73"/>
      <c r="O8" s="79"/>
      <c r="P8" s="79"/>
      <c r="Q8" s="79"/>
      <c r="R8" s="79"/>
      <c r="S8" s="73"/>
      <c r="T8" s="79"/>
      <c r="U8" s="79"/>
      <c r="V8" s="79"/>
      <c r="W8" s="79"/>
      <c r="X8" s="73"/>
      <c r="Y8" s="79"/>
      <c r="Z8" s="79"/>
      <c r="AA8" s="79"/>
      <c r="AB8" s="79"/>
      <c r="AC8" s="73"/>
      <c r="AD8" s="79"/>
      <c r="AE8" s="79"/>
      <c r="AF8" s="79"/>
      <c r="AG8" s="79"/>
      <c r="AH8" s="73"/>
      <c r="AI8" s="79"/>
      <c r="AJ8" s="79"/>
      <c r="AK8" s="79"/>
      <c r="AL8" s="79"/>
      <c r="AM8" s="73"/>
      <c r="AN8" s="79"/>
      <c r="AO8" s="79"/>
      <c r="AP8" s="79"/>
      <c r="AQ8" s="79"/>
    </row>
    <row r="9" spans="1:43" ht="14.85" customHeight="1">
      <c r="A9" s="59" t="s">
        <v>99</v>
      </c>
      <c r="C9" s="163">
        <v>108.04152335999785</v>
      </c>
      <c r="E9" s="163">
        <v>27.466907586479671</v>
      </c>
      <c r="F9" s="163">
        <v>58.653645090835525</v>
      </c>
      <c r="G9" s="163">
        <v>90.850720696007073</v>
      </c>
      <c r="H9" s="163">
        <v>123.69760154183705</v>
      </c>
      <c r="J9" s="163">
        <v>33.257267455292251</v>
      </c>
      <c r="K9" s="163">
        <v>68.035839104238079</v>
      </c>
      <c r="L9" s="163">
        <v>102.87530339232572</v>
      </c>
      <c r="M9" s="163">
        <v>131.23531383717534</v>
      </c>
      <c r="N9" s="19"/>
      <c r="O9" s="163">
        <v>34.305054627390881</v>
      </c>
      <c r="P9" s="163">
        <v>67.485743207858079</v>
      </c>
      <c r="Q9" s="163">
        <v>100.37742806787391</v>
      </c>
      <c r="R9" s="163">
        <v>133.34299254208389</v>
      </c>
      <c r="S9" s="19"/>
      <c r="T9" s="163">
        <v>32.595460165507134</v>
      </c>
      <c r="U9" s="163"/>
      <c r="V9" s="163"/>
      <c r="W9" s="163"/>
      <c r="X9" s="19"/>
      <c r="Y9" s="163">
        <v>27.466907586479671</v>
      </c>
      <c r="Z9" s="163">
        <v>31.186737504355854</v>
      </c>
      <c r="AA9" s="163">
        <v>32.197075605171548</v>
      </c>
      <c r="AB9" s="163">
        <v>32.846880845829972</v>
      </c>
      <c r="AC9" s="19"/>
      <c r="AD9" s="163">
        <v>33.257267455292251</v>
      </c>
      <c r="AE9" s="163">
        <v>34.778571648945828</v>
      </c>
      <c r="AF9" s="163">
        <v>34.83946428808764</v>
      </c>
      <c r="AG9" s="163">
        <v>28.360010444849621</v>
      </c>
      <c r="AH9" s="19"/>
      <c r="AI9" s="163">
        <v>34.305054627390881</v>
      </c>
      <c r="AJ9" s="163">
        <v>33.180688580467198</v>
      </c>
      <c r="AK9" s="163">
        <v>32.891684860015829</v>
      </c>
      <c r="AL9" s="163">
        <v>32.965564474209984</v>
      </c>
      <c r="AM9" s="19"/>
      <c r="AN9" s="163">
        <v>32.595460165507134</v>
      </c>
      <c r="AO9" s="163"/>
      <c r="AP9" s="163"/>
      <c r="AQ9" s="163"/>
    </row>
    <row r="10" spans="1:43" ht="14.85" customHeight="1">
      <c r="A10" s="297" t="s">
        <v>182</v>
      </c>
      <c r="C10" s="163">
        <v>101.456885140295</v>
      </c>
      <c r="E10" s="163">
        <v>26.799725674159998</v>
      </c>
      <c r="F10" s="163">
        <v>54.778076023108987</v>
      </c>
      <c r="G10" s="163">
        <v>84.324720184795993</v>
      </c>
      <c r="H10" s="163">
        <v>115.12641665302002</v>
      </c>
      <c r="J10" s="163">
        <v>31.589598690886</v>
      </c>
      <c r="K10" s="163">
        <v>64.493685511921001</v>
      </c>
      <c r="L10" s="163">
        <v>98.571606255174004</v>
      </c>
      <c r="M10" s="163">
        <v>133.19987529609401</v>
      </c>
      <c r="N10" s="19"/>
      <c r="O10" s="163">
        <v>34.622988792292432</v>
      </c>
      <c r="P10" s="163">
        <v>69.928780665904469</v>
      </c>
      <c r="Q10" s="163">
        <v>105.74579180813348</v>
      </c>
      <c r="R10" s="163">
        <v>141.65489783331645</v>
      </c>
      <c r="S10" s="19"/>
      <c r="T10" s="163">
        <v>35.6199956357</v>
      </c>
      <c r="U10" s="163"/>
      <c r="V10" s="163"/>
      <c r="W10" s="163"/>
      <c r="X10" s="19"/>
      <c r="Y10" s="163">
        <v>26.799725674159998</v>
      </c>
      <c r="Z10" s="163">
        <v>27.97835034894899</v>
      </c>
      <c r="AA10" s="163">
        <v>29.546644161687006</v>
      </c>
      <c r="AB10" s="163">
        <v>30.801696468224023</v>
      </c>
      <c r="AC10" s="19"/>
      <c r="AD10" s="163">
        <v>31.589598690886</v>
      </c>
      <c r="AE10" s="163">
        <v>32.904086821035001</v>
      </c>
      <c r="AF10" s="163">
        <v>34.077920743253003</v>
      </c>
      <c r="AG10" s="163">
        <v>34.628269040920003</v>
      </c>
      <c r="AH10" s="19"/>
      <c r="AI10" s="163">
        <v>34.622988792292432</v>
      </c>
      <c r="AJ10" s="163">
        <v>35.305791873612037</v>
      </c>
      <c r="AK10" s="163">
        <v>35.817011142229006</v>
      </c>
      <c r="AL10" s="163">
        <v>35.909106025182979</v>
      </c>
      <c r="AM10" s="19"/>
      <c r="AN10" s="163">
        <v>35.6199956357</v>
      </c>
      <c r="AO10" s="163"/>
      <c r="AP10" s="163"/>
      <c r="AQ10" s="163"/>
    </row>
    <row r="11" spans="1:43" ht="14.85" customHeight="1">
      <c r="A11" s="59" t="s">
        <v>100</v>
      </c>
      <c r="C11" s="163">
        <v>40.532482747476976</v>
      </c>
      <c r="E11" s="163">
        <v>8.7765191039999966</v>
      </c>
      <c r="F11" s="163">
        <v>18.701507190882992</v>
      </c>
      <c r="G11" s="163">
        <v>29.112688124432971</v>
      </c>
      <c r="H11" s="163">
        <v>38.742018789484959</v>
      </c>
      <c r="J11" s="163">
        <v>9.7889935281559968</v>
      </c>
      <c r="K11" s="163">
        <v>20.758033391256966</v>
      </c>
      <c r="L11" s="163">
        <v>31.722628011485</v>
      </c>
      <c r="M11" s="163">
        <v>43.235695426027888</v>
      </c>
      <c r="N11" s="19"/>
      <c r="O11" s="163">
        <v>11.016741995595002</v>
      </c>
      <c r="P11" s="163">
        <v>22.530130116905994</v>
      </c>
      <c r="Q11" s="163">
        <v>35.697796613096997</v>
      </c>
      <c r="R11" s="163">
        <v>48.572075589679002</v>
      </c>
      <c r="S11" s="19"/>
      <c r="T11" s="163">
        <v>11.174765877362999</v>
      </c>
      <c r="U11" s="163"/>
      <c r="V11" s="163"/>
      <c r="W11" s="163"/>
      <c r="X11" s="19"/>
      <c r="Y11" s="163">
        <v>8.7765191039999966</v>
      </c>
      <c r="Z11" s="163">
        <v>9.9249880868829958</v>
      </c>
      <c r="AA11" s="163">
        <v>10.411180933549979</v>
      </c>
      <c r="AB11" s="163">
        <v>9.6293306650519881</v>
      </c>
      <c r="AC11" s="19"/>
      <c r="AD11" s="163">
        <v>9.7889935281559968</v>
      </c>
      <c r="AE11" s="163">
        <v>10.969039863100969</v>
      </c>
      <c r="AF11" s="163">
        <v>10.964594620228034</v>
      </c>
      <c r="AG11" s="163">
        <v>11.513067414542888</v>
      </c>
      <c r="AH11" s="19"/>
      <c r="AI11" s="163">
        <v>11.016741995595002</v>
      </c>
      <c r="AJ11" s="163">
        <v>11.513388121310992</v>
      </c>
      <c r="AK11" s="163">
        <v>13.167666496191003</v>
      </c>
      <c r="AL11" s="163">
        <v>12.874278976582005</v>
      </c>
      <c r="AM11" s="19"/>
      <c r="AN11" s="163">
        <v>11.174765877362999</v>
      </c>
      <c r="AO11" s="163"/>
      <c r="AP11" s="163"/>
      <c r="AQ11" s="163"/>
    </row>
    <row r="12" spans="1:43" ht="14.85" customHeight="1">
      <c r="A12" s="135" t="s">
        <v>103</v>
      </c>
      <c r="C12" s="165">
        <v>148.57400610747482</v>
      </c>
      <c r="E12" s="165">
        <v>36.243426690479666</v>
      </c>
      <c r="F12" s="165">
        <v>77.355152281718517</v>
      </c>
      <c r="G12" s="165">
        <v>119.96340882044004</v>
      </c>
      <c r="H12" s="165">
        <v>162.439620331322</v>
      </c>
      <c r="J12" s="165">
        <v>43.046260983448249</v>
      </c>
      <c r="K12" s="165">
        <v>88.793872495495037</v>
      </c>
      <c r="L12" s="165">
        <v>134.59793140381072</v>
      </c>
      <c r="M12" s="165">
        <v>174.47100926320323</v>
      </c>
      <c r="N12" s="20"/>
      <c r="O12" s="165">
        <v>45.321796622985886</v>
      </c>
      <c r="P12" s="165">
        <v>90.015873324764073</v>
      </c>
      <c r="Q12" s="165">
        <v>136.0752246809709</v>
      </c>
      <c r="R12" s="165">
        <v>181.91506813176289</v>
      </c>
      <c r="S12" s="20"/>
      <c r="T12" s="165">
        <v>43.770226042870135</v>
      </c>
      <c r="U12" s="165"/>
      <c r="V12" s="165"/>
      <c r="W12" s="165"/>
      <c r="X12" s="20"/>
      <c r="Y12" s="165">
        <v>36.243426690479666</v>
      </c>
      <c r="Z12" s="165">
        <v>41.111725591238852</v>
      </c>
      <c r="AA12" s="165">
        <v>42.60825653872152</v>
      </c>
      <c r="AB12" s="165">
        <v>42.476211510881967</v>
      </c>
      <c r="AC12" s="20"/>
      <c r="AD12" s="165">
        <v>43.046260983448249</v>
      </c>
      <c r="AE12" s="165">
        <v>45.747611512046788</v>
      </c>
      <c r="AF12" s="165">
        <v>45.804058908315682</v>
      </c>
      <c r="AG12" s="165">
        <v>39.873077859392509</v>
      </c>
      <c r="AH12" s="20"/>
      <c r="AI12" s="165">
        <v>45.321796622985886</v>
      </c>
      <c r="AJ12" s="165">
        <v>44.694076701778187</v>
      </c>
      <c r="AK12" s="165">
        <v>46.059351356206832</v>
      </c>
      <c r="AL12" s="165">
        <v>45.839843450791989</v>
      </c>
      <c r="AM12" s="20"/>
      <c r="AN12" s="165">
        <v>43.770226042870135</v>
      </c>
      <c r="AO12" s="165"/>
      <c r="AP12" s="165"/>
      <c r="AQ12" s="165"/>
    </row>
    <row r="13" spans="1:43" ht="14.85" customHeight="1">
      <c r="A13" s="136" t="s">
        <v>67</v>
      </c>
      <c r="C13" s="165">
        <v>-80.361021919214451</v>
      </c>
      <c r="E13" s="165">
        <v>-20.912240642745754</v>
      </c>
      <c r="F13" s="165">
        <v>-41.038160291963145</v>
      </c>
      <c r="G13" s="165">
        <v>-62.06796518166567</v>
      </c>
      <c r="H13" s="165">
        <v>-84.719668666131298</v>
      </c>
      <c r="J13" s="165">
        <v>-22.205942778343488</v>
      </c>
      <c r="K13" s="165">
        <v>-45.43512091969852</v>
      </c>
      <c r="L13" s="165">
        <v>-66.577119994872646</v>
      </c>
      <c r="M13" s="165">
        <v>-91.179239598237231</v>
      </c>
      <c r="N13" s="20"/>
      <c r="O13" s="165">
        <v>-23.63345322209064</v>
      </c>
      <c r="P13" s="165">
        <v>-47.316000579141516</v>
      </c>
      <c r="Q13" s="165">
        <v>-70.888323204737588</v>
      </c>
      <c r="R13" s="165">
        <v>-97.395428934758726</v>
      </c>
      <c r="S13" s="20"/>
      <c r="T13" s="165">
        <v>-25.228162768820553</v>
      </c>
      <c r="U13" s="165"/>
      <c r="V13" s="165"/>
      <c r="W13" s="165"/>
      <c r="X13" s="20"/>
      <c r="Y13" s="165">
        <v>-20.912240642745754</v>
      </c>
      <c r="Z13" s="165">
        <v>-20.125919649217391</v>
      </c>
      <c r="AA13" s="165">
        <v>-21.029804889702525</v>
      </c>
      <c r="AB13" s="165">
        <v>-22.651703484465628</v>
      </c>
      <c r="AC13" s="20"/>
      <c r="AD13" s="165">
        <v>-22.205942778343488</v>
      </c>
      <c r="AE13" s="165">
        <v>-23.229178141355032</v>
      </c>
      <c r="AF13" s="165">
        <v>-21.141999075174127</v>
      </c>
      <c r="AG13" s="165">
        <v>-24.602119603364585</v>
      </c>
      <c r="AH13" s="20"/>
      <c r="AI13" s="165">
        <v>-23.63345322209064</v>
      </c>
      <c r="AJ13" s="165">
        <v>-23.682547357050876</v>
      </c>
      <c r="AK13" s="165">
        <v>-23.572322625596072</v>
      </c>
      <c r="AL13" s="165">
        <v>-26.507105730021138</v>
      </c>
      <c r="AM13" s="20"/>
      <c r="AN13" s="165">
        <v>-25.228162768820553</v>
      </c>
      <c r="AO13" s="165"/>
      <c r="AP13" s="165"/>
      <c r="AQ13" s="165"/>
    </row>
    <row r="14" spans="1:43" ht="14.85" customHeight="1">
      <c r="A14" s="136" t="s">
        <v>104</v>
      </c>
      <c r="C14" s="165">
        <v>68.212984188260364</v>
      </c>
      <c r="E14" s="165">
        <v>15.331186047733912</v>
      </c>
      <c r="F14" s="165">
        <v>36.316991989755373</v>
      </c>
      <c r="G14" s="165">
        <v>57.895443638774367</v>
      </c>
      <c r="H14" s="165">
        <v>77.719951665190706</v>
      </c>
      <c r="J14" s="165">
        <v>20.840318205104762</v>
      </c>
      <c r="K14" s="165">
        <v>43.358751575796518</v>
      </c>
      <c r="L14" s="165">
        <v>68.020811408938073</v>
      </c>
      <c r="M14" s="165">
        <v>83.291769664965997</v>
      </c>
      <c r="N14" s="20"/>
      <c r="O14" s="165">
        <v>21.688343400895246</v>
      </c>
      <c r="P14" s="165">
        <v>42.699872745622557</v>
      </c>
      <c r="Q14" s="165">
        <v>65.186901476233317</v>
      </c>
      <c r="R14" s="165">
        <v>84.519639197004167</v>
      </c>
      <c r="S14" s="20"/>
      <c r="T14" s="165">
        <v>18.542063274049582</v>
      </c>
      <c r="U14" s="165"/>
      <c r="V14" s="165"/>
      <c r="W14" s="165"/>
      <c r="X14" s="20"/>
      <c r="Y14" s="165">
        <v>15.331186047733912</v>
      </c>
      <c r="Z14" s="165">
        <v>20.985805942021461</v>
      </c>
      <c r="AA14" s="165">
        <v>21.578451649018994</v>
      </c>
      <c r="AB14" s="165">
        <v>19.824508026416339</v>
      </c>
      <c r="AC14" s="20"/>
      <c r="AD14" s="165">
        <v>20.840318205104762</v>
      </c>
      <c r="AE14" s="165">
        <v>22.518433370691756</v>
      </c>
      <c r="AF14" s="165">
        <v>24.662059833141555</v>
      </c>
      <c r="AG14" s="165">
        <v>15.270958256027924</v>
      </c>
      <c r="AH14" s="20"/>
      <c r="AI14" s="165">
        <v>21.688343400895246</v>
      </c>
      <c r="AJ14" s="165">
        <v>21.011529344727311</v>
      </c>
      <c r="AK14" s="165">
        <v>22.48702873061076</v>
      </c>
      <c r="AL14" s="165">
        <v>19.332737720770851</v>
      </c>
      <c r="AM14" s="20"/>
      <c r="AN14" s="165">
        <v>18.542063274049582</v>
      </c>
      <c r="AO14" s="165"/>
      <c r="AP14" s="165"/>
      <c r="AQ14" s="165"/>
    </row>
    <row r="15" spans="1:43" ht="14.85" customHeight="1">
      <c r="A15" s="100" t="s">
        <v>105</v>
      </c>
      <c r="C15" s="163">
        <v>-2.4603888999999999E-4</v>
      </c>
      <c r="E15" s="163">
        <v>3.4202499999999997E-3</v>
      </c>
      <c r="F15" s="163">
        <v>3.8658E-3</v>
      </c>
      <c r="G15" s="163">
        <v>4.6060100000000007E-3</v>
      </c>
      <c r="H15" s="163">
        <v>-1.4398100000000001E-3</v>
      </c>
      <c r="J15" s="163">
        <v>-1.0770200000000001E-2</v>
      </c>
      <c r="K15" s="163">
        <v>-1.014258E-2</v>
      </c>
      <c r="L15" s="163">
        <v>-2.255865E-2</v>
      </c>
      <c r="M15" s="163">
        <v>-1.78707E-2</v>
      </c>
      <c r="N15" s="19"/>
      <c r="O15" s="163">
        <v>3.4459899999999999E-3</v>
      </c>
      <c r="P15" s="163">
        <v>7.4494000000000001E-3</v>
      </c>
      <c r="Q15" s="163">
        <v>9.8850599999999993E-3</v>
      </c>
      <c r="R15" s="163">
        <v>1.123423E-2</v>
      </c>
      <c r="S15" s="19"/>
      <c r="T15" s="163">
        <v>8.4250000000000001E-5</v>
      </c>
      <c r="U15" s="163"/>
      <c r="V15" s="163"/>
      <c r="W15" s="163"/>
      <c r="X15" s="19"/>
      <c r="Y15" s="163">
        <v>3.4202499999999997E-3</v>
      </c>
      <c r="Z15" s="163">
        <v>4.4555000000000029E-4</v>
      </c>
      <c r="AA15" s="163">
        <v>7.4021000000000069E-4</v>
      </c>
      <c r="AB15" s="163">
        <v>-6.0458200000000004E-3</v>
      </c>
      <c r="AC15" s="19"/>
      <c r="AD15" s="163">
        <v>-1.0770200000000001E-2</v>
      </c>
      <c r="AE15" s="163">
        <v>6.2762000000000061E-4</v>
      </c>
      <c r="AF15" s="163">
        <v>-1.241607E-2</v>
      </c>
      <c r="AG15" s="163">
        <v>4.6879499999999998E-3</v>
      </c>
      <c r="AH15" s="19"/>
      <c r="AI15" s="163">
        <v>3.4459899999999999E-3</v>
      </c>
      <c r="AJ15" s="163">
        <v>4.0034100000000006E-3</v>
      </c>
      <c r="AK15" s="163">
        <v>2.4356599999999992E-3</v>
      </c>
      <c r="AL15" s="163">
        <v>1.3491700000000002E-3</v>
      </c>
      <c r="AM15" s="19"/>
      <c r="AN15" s="163">
        <v>8.4250000000000001E-5</v>
      </c>
      <c r="AO15" s="163"/>
      <c r="AP15" s="163"/>
      <c r="AQ15" s="163"/>
    </row>
    <row r="16" spans="1:43" ht="14.85" customHeight="1">
      <c r="A16" s="59" t="s">
        <v>106</v>
      </c>
      <c r="C16" s="163">
        <v>-8.9663713516641224</v>
      </c>
      <c r="E16" s="163">
        <v>-3.4373146280932025</v>
      </c>
      <c r="F16" s="163">
        <v>-5.9952928932687213</v>
      </c>
      <c r="G16" s="163">
        <v>-7.9574943113030407</v>
      </c>
      <c r="H16" s="163">
        <v>-5.8731017880584666</v>
      </c>
      <c r="J16" s="163">
        <v>-5.1362070717895421</v>
      </c>
      <c r="K16" s="163">
        <v>-10.056225521485825</v>
      </c>
      <c r="L16" s="163">
        <v>-16.617663034455511</v>
      </c>
      <c r="M16" s="163">
        <v>-20.395028700334983</v>
      </c>
      <c r="N16" s="19"/>
      <c r="O16" s="163">
        <v>-3.7854872964630957</v>
      </c>
      <c r="P16" s="163">
        <v>-7.4689364046747206</v>
      </c>
      <c r="Q16" s="163">
        <v>-14.514285643754489</v>
      </c>
      <c r="R16" s="163">
        <v>-16.182775404142994</v>
      </c>
      <c r="S16" s="19"/>
      <c r="T16" s="163">
        <v>-3.7115830104919278</v>
      </c>
      <c r="U16" s="163"/>
      <c r="V16" s="163"/>
      <c r="W16" s="163"/>
      <c r="X16" s="19"/>
      <c r="Y16" s="163">
        <v>-3.4373146280932025</v>
      </c>
      <c r="Z16" s="163">
        <v>-2.5579782651755187</v>
      </c>
      <c r="AA16" s="163">
        <v>-1.9622014180343195</v>
      </c>
      <c r="AB16" s="163">
        <v>2.0843925232445741</v>
      </c>
      <c r="AC16" s="19"/>
      <c r="AD16" s="163">
        <v>-5.1362070717895421</v>
      </c>
      <c r="AE16" s="163">
        <v>-4.9200184496962827</v>
      </c>
      <c r="AF16" s="163">
        <v>-6.561437512969686</v>
      </c>
      <c r="AG16" s="163">
        <v>-3.7773656658794721</v>
      </c>
      <c r="AH16" s="19"/>
      <c r="AI16" s="163">
        <v>-3.7854872964630957</v>
      </c>
      <c r="AJ16" s="163">
        <v>-3.683449108211625</v>
      </c>
      <c r="AK16" s="163">
        <v>-7.0453492390797683</v>
      </c>
      <c r="AL16" s="163">
        <v>-1.6684897603885052</v>
      </c>
      <c r="AM16" s="19"/>
      <c r="AN16" s="163">
        <v>-3.7115830104919278</v>
      </c>
      <c r="AO16" s="163"/>
      <c r="AP16" s="163"/>
      <c r="AQ16" s="163"/>
    </row>
    <row r="17" spans="1:43" ht="14.85" customHeight="1">
      <c r="A17" s="136" t="s">
        <v>175</v>
      </c>
      <c r="C17" s="165">
        <v>59.246366797706244</v>
      </c>
      <c r="E17" s="165">
        <v>11.897291669640708</v>
      </c>
      <c r="F17" s="165">
        <v>30.32556489648665</v>
      </c>
      <c r="G17" s="165">
        <v>49.942555337471333</v>
      </c>
      <c r="H17" s="165">
        <v>71.845410067132249</v>
      </c>
      <c r="J17" s="165">
        <v>15.69334093331522</v>
      </c>
      <c r="K17" s="165">
        <v>33.292383474310697</v>
      </c>
      <c r="L17" s="165">
        <v>51.380589724482569</v>
      </c>
      <c r="M17" s="165">
        <v>62.878870264631011</v>
      </c>
      <c r="N17" s="20"/>
      <c r="O17" s="165">
        <v>17.906302094432149</v>
      </c>
      <c r="P17" s="165">
        <v>35.238385740947834</v>
      </c>
      <c r="Q17" s="165">
        <v>50.682500892478828</v>
      </c>
      <c r="R17" s="165">
        <v>68.348098022861166</v>
      </c>
      <c r="S17" s="20"/>
      <c r="T17" s="165">
        <v>14.830564513557654</v>
      </c>
      <c r="U17" s="165"/>
      <c r="V17" s="165"/>
      <c r="W17" s="165"/>
      <c r="X17" s="20"/>
      <c r="Y17" s="165">
        <v>11.897291669640708</v>
      </c>
      <c r="Z17" s="165">
        <v>18.428273226845942</v>
      </c>
      <c r="AA17" s="165">
        <v>19.616990440984683</v>
      </c>
      <c r="AB17" s="165">
        <v>21.902854729660916</v>
      </c>
      <c r="AC17" s="20"/>
      <c r="AD17" s="165">
        <v>15.69334093331522</v>
      </c>
      <c r="AE17" s="165">
        <v>17.599042540995477</v>
      </c>
      <c r="AF17" s="165">
        <v>18.088206250171872</v>
      </c>
      <c r="AG17" s="165">
        <v>11.498280540148443</v>
      </c>
      <c r="AH17" s="20"/>
      <c r="AI17" s="165">
        <v>17.906302094432149</v>
      </c>
      <c r="AJ17" s="165">
        <v>17.332083646515684</v>
      </c>
      <c r="AK17" s="165">
        <v>15.444115151530994</v>
      </c>
      <c r="AL17" s="165">
        <v>17.665597130382338</v>
      </c>
      <c r="AM17" s="20"/>
      <c r="AN17" s="165">
        <v>14.830564513557654</v>
      </c>
      <c r="AO17" s="165"/>
      <c r="AP17" s="165"/>
      <c r="AQ17" s="165"/>
    </row>
    <row r="18" spans="1:43" ht="14.85" customHeight="1">
      <c r="A18" s="88"/>
      <c r="C18" s="85"/>
      <c r="E18" s="85"/>
      <c r="F18" s="85"/>
      <c r="G18" s="85"/>
      <c r="H18" s="85"/>
      <c r="J18" s="85"/>
      <c r="K18" s="85"/>
      <c r="L18" s="85"/>
      <c r="M18" s="85"/>
      <c r="N18" s="73"/>
      <c r="O18" s="85"/>
      <c r="P18" s="85"/>
      <c r="Q18" s="85"/>
      <c r="R18" s="85"/>
      <c r="S18" s="73"/>
      <c r="T18" s="85"/>
      <c r="U18" s="85"/>
      <c r="V18" s="85"/>
      <c r="W18" s="85"/>
      <c r="X18" s="73"/>
      <c r="Y18" s="85"/>
      <c r="Z18" s="85"/>
      <c r="AA18" s="85"/>
      <c r="AB18" s="85"/>
      <c r="AC18" s="73"/>
      <c r="AD18" s="85"/>
      <c r="AE18" s="85"/>
      <c r="AF18" s="85"/>
      <c r="AG18" s="85"/>
      <c r="AH18" s="73"/>
      <c r="AI18" s="85"/>
      <c r="AJ18" s="85"/>
      <c r="AK18" s="85"/>
      <c r="AL18" s="85"/>
      <c r="AM18" s="73"/>
      <c r="AN18" s="85"/>
      <c r="AO18" s="85"/>
      <c r="AP18" s="85"/>
      <c r="AQ18" s="85"/>
    </row>
    <row r="19" spans="1:43" ht="14.85" customHeight="1" thickBot="1">
      <c r="A19" s="84" t="s">
        <v>183</v>
      </c>
      <c r="C19" s="79"/>
      <c r="E19" s="79"/>
      <c r="F19" s="79"/>
      <c r="G19" s="79"/>
      <c r="H19" s="79"/>
      <c r="J19" s="79"/>
      <c r="K19" s="79"/>
      <c r="L19" s="79"/>
      <c r="M19" s="79"/>
      <c r="N19" s="73"/>
      <c r="O19" s="79"/>
      <c r="P19" s="79"/>
      <c r="Q19" s="79"/>
      <c r="R19" s="79"/>
      <c r="S19" s="73"/>
      <c r="T19" s="79"/>
      <c r="U19" s="79"/>
      <c r="V19" s="79"/>
      <c r="W19" s="79"/>
      <c r="X19" s="73"/>
      <c r="Y19" s="79"/>
      <c r="Z19" s="79"/>
      <c r="AA19" s="79"/>
      <c r="AB19" s="79"/>
      <c r="AC19" s="73"/>
      <c r="AD19" s="79"/>
      <c r="AE19" s="79"/>
      <c r="AF19" s="79"/>
      <c r="AG19" s="79"/>
      <c r="AH19" s="73"/>
      <c r="AI19" s="79"/>
      <c r="AJ19" s="79"/>
      <c r="AK19" s="79"/>
      <c r="AL19" s="79"/>
      <c r="AM19" s="73"/>
      <c r="AN19" s="79"/>
      <c r="AO19" s="79"/>
      <c r="AP19" s="79"/>
      <c r="AQ19" s="79"/>
    </row>
    <row r="20" spans="1:43" ht="14.85" customHeight="1">
      <c r="A20" s="137" t="s">
        <v>139</v>
      </c>
      <c r="C20" s="227">
        <v>1519.3289448347405</v>
      </c>
      <c r="E20" s="227">
        <v>1547.1004866867343</v>
      </c>
      <c r="F20" s="227">
        <v>1589.9316153429952</v>
      </c>
      <c r="G20" s="227">
        <v>1652.0647016217238</v>
      </c>
      <c r="H20" s="227">
        <v>1688.4599725184739</v>
      </c>
      <c r="J20" s="227">
        <v>1735.8589154606407</v>
      </c>
      <c r="K20" s="227">
        <v>1786.9547171912143</v>
      </c>
      <c r="L20" s="227">
        <v>1831.6483253306924</v>
      </c>
      <c r="M20" s="227">
        <v>1861.6746223680254</v>
      </c>
      <c r="N20" s="70"/>
      <c r="O20" s="227">
        <v>1905.7968886998813</v>
      </c>
      <c r="P20" s="227">
        <v>1948.3885892476526</v>
      </c>
      <c r="Q20" s="227">
        <v>2001.6616595305647</v>
      </c>
      <c r="R20" s="227">
        <v>2044.8908443206128</v>
      </c>
      <c r="S20" s="70"/>
      <c r="T20" s="227">
        <v>2085.1521845126254</v>
      </c>
      <c r="U20" s="227"/>
      <c r="V20" s="227"/>
      <c r="W20" s="227"/>
      <c r="X20" s="70"/>
      <c r="Y20" s="227">
        <v>1547.1004866867343</v>
      </c>
      <c r="Z20" s="227">
        <v>1589.9316153429952</v>
      </c>
      <c r="AA20" s="227">
        <v>1652.0647016217238</v>
      </c>
      <c r="AB20" s="227">
        <v>1688.4599725184739</v>
      </c>
      <c r="AC20" s="70"/>
      <c r="AD20" s="227">
        <v>1735.8589154606407</v>
      </c>
      <c r="AE20" s="227">
        <v>1786.9547171912143</v>
      </c>
      <c r="AF20" s="227">
        <v>1831.6483253306924</v>
      </c>
      <c r="AG20" s="227">
        <v>1861.6746223680254</v>
      </c>
      <c r="AH20" s="70"/>
      <c r="AI20" s="227">
        <v>1905.7968886998813</v>
      </c>
      <c r="AJ20" s="227">
        <v>1948.3885892476526</v>
      </c>
      <c r="AK20" s="227">
        <v>2001.6616595305647</v>
      </c>
      <c r="AL20" s="227">
        <v>2044.8908443206128</v>
      </c>
      <c r="AM20" s="70"/>
      <c r="AN20" s="227">
        <v>2085.1521845126254</v>
      </c>
      <c r="AO20" s="227"/>
      <c r="AP20" s="227"/>
      <c r="AQ20" s="227"/>
    </row>
    <row r="21" spans="1:43" ht="14.85" customHeight="1">
      <c r="A21" s="297" t="s">
        <v>111</v>
      </c>
      <c r="C21" s="82">
        <v>1534.5061527273601</v>
      </c>
      <c r="E21" s="82">
        <v>1561.667308566</v>
      </c>
      <c r="F21" s="82">
        <v>1606.4312883080199</v>
      </c>
      <c r="G21" s="82">
        <v>1668.4415301817289</v>
      </c>
      <c r="H21" s="82">
        <v>1706.4075453406999</v>
      </c>
      <c r="J21" s="82">
        <v>1752.1329392078285</v>
      </c>
      <c r="K21" s="82">
        <v>1802.5436566500989</v>
      </c>
      <c r="L21" s="82">
        <v>1846.13505989233</v>
      </c>
      <c r="M21" s="82">
        <v>1877.122578686224</v>
      </c>
      <c r="N21" s="70"/>
      <c r="O21" s="82">
        <v>1919.0254322906339</v>
      </c>
      <c r="P21" s="82">
        <v>1962.3110979115709</v>
      </c>
      <c r="Q21" s="82">
        <v>2015.4576176891419</v>
      </c>
      <c r="R21" s="82">
        <v>2058.081138780004</v>
      </c>
      <c r="S21" s="70"/>
      <c r="T21" s="82">
        <v>2096.5592310050038</v>
      </c>
      <c r="U21" s="82"/>
      <c r="V21" s="82"/>
      <c r="W21" s="82"/>
      <c r="X21" s="70"/>
      <c r="Y21" s="82">
        <v>1561.667308566</v>
      </c>
      <c r="Z21" s="82">
        <v>1606.4312883080199</v>
      </c>
      <c r="AA21" s="82">
        <v>1668.4415301817289</v>
      </c>
      <c r="AB21" s="82">
        <v>1706.4075453406999</v>
      </c>
      <c r="AC21" s="70"/>
      <c r="AD21" s="82">
        <v>1752.1329392078285</v>
      </c>
      <c r="AE21" s="82">
        <v>1802.5436566500989</v>
      </c>
      <c r="AF21" s="82">
        <v>1846.13505989233</v>
      </c>
      <c r="AG21" s="82">
        <v>1877.122578686224</v>
      </c>
      <c r="AH21" s="70"/>
      <c r="AI21" s="82">
        <v>1919.0254322906339</v>
      </c>
      <c r="AJ21" s="82">
        <v>1962.3110979115709</v>
      </c>
      <c r="AK21" s="82">
        <v>2015.4576176891419</v>
      </c>
      <c r="AL21" s="82">
        <v>2058.081138780004</v>
      </c>
      <c r="AM21" s="70"/>
      <c r="AN21" s="82">
        <v>2096.5592310050038</v>
      </c>
      <c r="AO21" s="82"/>
      <c r="AP21" s="82"/>
      <c r="AQ21" s="82"/>
    </row>
    <row r="22" spans="1:43" ht="14.85" customHeight="1">
      <c r="A22" s="59" t="s">
        <v>184</v>
      </c>
      <c r="C22" s="82">
        <v>611.50357603168902</v>
      </c>
      <c r="E22" s="82">
        <v>148.04304129154201</v>
      </c>
      <c r="F22" s="82">
        <v>327.75104613020295</v>
      </c>
      <c r="G22" s="82">
        <v>522.97490229823813</v>
      </c>
      <c r="H22" s="82">
        <v>706.88565666636396</v>
      </c>
      <c r="J22" s="82">
        <v>202.59257215486201</v>
      </c>
      <c r="K22" s="82">
        <v>427.96169267895095</v>
      </c>
      <c r="L22" s="82">
        <v>637.04147717353101</v>
      </c>
      <c r="M22" s="82">
        <v>851.37651295611101</v>
      </c>
      <c r="N22" s="70"/>
      <c r="O22" s="82">
        <v>235.388814977121</v>
      </c>
      <c r="P22" s="82">
        <v>491.212290431121</v>
      </c>
      <c r="Q22" s="82">
        <v>748.48321222634422</v>
      </c>
      <c r="R22" s="82">
        <v>1017.6894175181442</v>
      </c>
      <c r="S22" s="70"/>
      <c r="T22" s="82">
        <v>264.63742271700005</v>
      </c>
      <c r="U22" s="82"/>
      <c r="V22" s="82"/>
      <c r="W22" s="82"/>
      <c r="X22" s="70"/>
      <c r="Y22" s="82">
        <v>148.04304129154201</v>
      </c>
      <c r="Z22" s="82">
        <v>179.70800483866094</v>
      </c>
      <c r="AA22" s="82">
        <v>195.22385616803518</v>
      </c>
      <c r="AB22" s="82">
        <v>183.91075436812582</v>
      </c>
      <c r="AC22" s="70"/>
      <c r="AD22" s="82">
        <v>202.59257215486201</v>
      </c>
      <c r="AE22" s="82">
        <v>225.36912052408894</v>
      </c>
      <c r="AF22" s="82">
        <v>209.07978449458005</v>
      </c>
      <c r="AG22" s="82">
        <v>214.33503578258001</v>
      </c>
      <c r="AH22" s="70"/>
      <c r="AI22" s="82">
        <v>235.388814977121</v>
      </c>
      <c r="AJ22" s="82">
        <v>255.823475454</v>
      </c>
      <c r="AK22" s="82">
        <v>257.27092179522322</v>
      </c>
      <c r="AL22" s="82">
        <v>269.20620529179996</v>
      </c>
      <c r="AM22" s="70"/>
      <c r="AN22" s="82">
        <v>264.63742271700005</v>
      </c>
      <c r="AO22" s="82"/>
      <c r="AP22" s="82"/>
      <c r="AQ22" s="82"/>
    </row>
    <row r="23" spans="1:43" ht="14.85" customHeight="1">
      <c r="A23" s="59" t="s">
        <v>185</v>
      </c>
      <c r="C23" s="82">
        <v>2627.0878535649035</v>
      </c>
      <c r="E23" s="82">
        <v>2691.0444758508274</v>
      </c>
      <c r="F23" s="82">
        <v>2718.4364991674788</v>
      </c>
      <c r="G23" s="82">
        <v>2813.1369856075066</v>
      </c>
      <c r="H23" s="82">
        <v>2841.5745093114906</v>
      </c>
      <c r="J23" s="82">
        <v>2880.6470191347216</v>
      </c>
      <c r="K23" s="82">
        <v>2846.1198799124459</v>
      </c>
      <c r="L23" s="82">
        <v>2870.617902657506</v>
      </c>
      <c r="M23" s="82">
        <v>2945.4526848953724</v>
      </c>
      <c r="N23" s="70"/>
      <c r="O23" s="82">
        <v>3025.2442058637776</v>
      </c>
      <c r="P23" s="82">
        <v>3027.4220086886958</v>
      </c>
      <c r="Q23" s="82">
        <v>2990.6243948172569</v>
      </c>
      <c r="R23" s="82">
        <v>2963.77930570333</v>
      </c>
      <c r="S23" s="70"/>
      <c r="T23" s="82">
        <v>2999.7510973819935</v>
      </c>
      <c r="U23" s="82"/>
      <c r="V23" s="82"/>
      <c r="W23" s="82"/>
      <c r="X23" s="70"/>
      <c r="Y23" s="82">
        <v>2691.0444758508274</v>
      </c>
      <c r="Z23" s="82">
        <v>2718.4364991674788</v>
      </c>
      <c r="AA23" s="82">
        <v>2813.1369856075066</v>
      </c>
      <c r="AB23" s="82">
        <v>2841.5745093114906</v>
      </c>
      <c r="AC23" s="70"/>
      <c r="AD23" s="82">
        <v>2880.6470191347216</v>
      </c>
      <c r="AE23" s="82">
        <v>2846.1198799124459</v>
      </c>
      <c r="AF23" s="82">
        <v>2870.617902657506</v>
      </c>
      <c r="AG23" s="82">
        <v>2945.4526848953724</v>
      </c>
      <c r="AH23" s="70"/>
      <c r="AI23" s="82">
        <v>3025.2442058637776</v>
      </c>
      <c r="AJ23" s="82">
        <v>3027.4220086886958</v>
      </c>
      <c r="AK23" s="82">
        <v>2990.6243948172569</v>
      </c>
      <c r="AL23" s="82">
        <v>2963.77930570333</v>
      </c>
      <c r="AM23" s="70"/>
      <c r="AN23" s="82">
        <v>2999.7510973819935</v>
      </c>
      <c r="AO23" s="82"/>
      <c r="AP23" s="82"/>
      <c r="AQ23" s="82"/>
    </row>
    <row r="24" spans="1:43" ht="14.85" customHeight="1">
      <c r="A24" s="128"/>
      <c r="C24" s="130"/>
      <c r="E24" s="130"/>
      <c r="F24" s="130"/>
      <c r="G24" s="130"/>
      <c r="H24" s="130"/>
      <c r="J24" s="130"/>
      <c r="K24" s="130"/>
      <c r="L24" s="130"/>
      <c r="M24" s="130"/>
      <c r="N24" s="129"/>
      <c r="O24" s="130"/>
      <c r="P24" s="130"/>
      <c r="Q24" s="130"/>
      <c r="R24" s="130"/>
      <c r="S24" s="129"/>
      <c r="T24" s="130"/>
      <c r="U24" s="130"/>
      <c r="V24" s="130"/>
      <c r="W24" s="130"/>
      <c r="X24" s="129"/>
      <c r="Y24" s="130"/>
      <c r="Z24" s="130"/>
      <c r="AA24" s="130"/>
      <c r="AB24" s="130"/>
      <c r="AC24" s="129"/>
      <c r="AD24" s="130"/>
      <c r="AE24" s="130"/>
      <c r="AF24" s="130"/>
      <c r="AG24" s="130"/>
      <c r="AH24" s="129"/>
      <c r="AI24" s="130"/>
      <c r="AJ24" s="130"/>
      <c r="AK24" s="130"/>
      <c r="AL24" s="130"/>
      <c r="AM24" s="129"/>
      <c r="AN24" s="130"/>
      <c r="AO24" s="130"/>
      <c r="AP24" s="130"/>
      <c r="AQ24" s="130"/>
    </row>
    <row r="25" spans="1:43" ht="14.85" customHeight="1" thickBot="1">
      <c r="A25" s="132" t="s">
        <v>186</v>
      </c>
      <c r="C25" s="86"/>
      <c r="E25" s="86"/>
      <c r="F25" s="86"/>
      <c r="G25" s="86"/>
      <c r="H25" s="86"/>
      <c r="J25" s="86"/>
      <c r="K25" s="86"/>
      <c r="L25" s="86"/>
      <c r="M25" s="86"/>
      <c r="N25" s="85"/>
      <c r="O25" s="86"/>
      <c r="P25" s="86"/>
      <c r="Q25" s="86"/>
      <c r="R25" s="86"/>
      <c r="S25" s="85"/>
      <c r="T25" s="86"/>
      <c r="U25" s="86"/>
      <c r="V25" s="86"/>
      <c r="W25" s="86"/>
      <c r="X25" s="85"/>
      <c r="Y25" s="86"/>
      <c r="Z25" s="86"/>
      <c r="AA25" s="86"/>
      <c r="AB25" s="86"/>
      <c r="AC25" s="85"/>
      <c r="AD25" s="86"/>
      <c r="AE25" s="86"/>
      <c r="AF25" s="86"/>
      <c r="AG25" s="86"/>
      <c r="AH25" s="85"/>
      <c r="AI25" s="86"/>
      <c r="AJ25" s="86"/>
      <c r="AK25" s="86"/>
      <c r="AL25" s="86"/>
      <c r="AM25" s="85"/>
      <c r="AN25" s="86"/>
      <c r="AO25" s="86"/>
      <c r="AP25" s="86"/>
      <c r="AQ25" s="86"/>
    </row>
    <row r="26" spans="1:43" ht="14.85" customHeight="1">
      <c r="A26" s="59" t="s">
        <v>117</v>
      </c>
      <c r="C26" s="228">
        <v>5.4804305058534321E-2</v>
      </c>
      <c r="E26" s="17">
        <v>5.4152859228709133E-2</v>
      </c>
      <c r="F26" s="17">
        <v>5.3693190399969962E-2</v>
      </c>
      <c r="G26" s="228">
        <v>5.3386161733614629E-2</v>
      </c>
      <c r="H26" s="228">
        <v>5.3250312075011803E-2</v>
      </c>
      <c r="J26" s="17">
        <v>5.3620396048155571E-2</v>
      </c>
      <c r="K26" s="17">
        <v>5.4080609084875712E-2</v>
      </c>
      <c r="L26" s="228">
        <v>5.3956496410257904E-2</v>
      </c>
      <c r="M26" s="228">
        <v>5.4622701678689142E-2</v>
      </c>
      <c r="N26" s="70"/>
      <c r="O26" s="17">
        <v>5.7582783565498549E-2</v>
      </c>
      <c r="P26" s="17">
        <v>5.6993513102781175E-2</v>
      </c>
      <c r="Q26" s="228">
        <v>5.6265950984435958E-2</v>
      </c>
      <c r="R26" s="228">
        <v>5.5534477659184511E-2</v>
      </c>
      <c r="S26" s="70"/>
      <c r="T26" s="17">
        <v>5.2648059928218069E-2</v>
      </c>
      <c r="U26" s="17"/>
      <c r="V26" s="228"/>
      <c r="W26" s="228"/>
      <c r="X26" s="70"/>
      <c r="Y26" s="17">
        <v>5.4152859228709133E-2</v>
      </c>
      <c r="Z26" s="17">
        <v>5.3932476692693888E-2</v>
      </c>
      <c r="AA26" s="17">
        <v>5.2904037909496042E-2</v>
      </c>
      <c r="AB26" s="17">
        <v>5.2819040755172998E-2</v>
      </c>
      <c r="AC26" s="70"/>
      <c r="AD26" s="17">
        <v>5.3620396048155571E-2</v>
      </c>
      <c r="AE26" s="17">
        <v>5.4402053735395528E-2</v>
      </c>
      <c r="AF26" s="17">
        <v>5.3600452305411973E-2</v>
      </c>
      <c r="AG26" s="17">
        <v>5.6393541469582462E-2</v>
      </c>
      <c r="AH26" s="70"/>
      <c r="AI26" s="17">
        <v>5.7582783565498549E-2</v>
      </c>
      <c r="AJ26" s="17">
        <v>5.6231645615067903E-2</v>
      </c>
      <c r="AK26" s="17">
        <v>5.4849461617011236E-2</v>
      </c>
      <c r="AL26" s="17">
        <v>5.3357726672242881E-2</v>
      </c>
      <c r="AM26" s="70"/>
      <c r="AN26" s="17">
        <v>5.2648059928218069E-2</v>
      </c>
      <c r="AO26" s="17"/>
      <c r="AP26" s="17"/>
      <c r="AQ26" s="17"/>
    </row>
    <row r="27" spans="1:43" ht="14.85" customHeight="1">
      <c r="A27" s="59" t="s">
        <v>187</v>
      </c>
      <c r="C27" s="228">
        <v>0.54088211003130149</v>
      </c>
      <c r="E27" s="17">
        <v>0.57699402491207963</v>
      </c>
      <c r="F27" s="17">
        <v>0.53051618517286236</v>
      </c>
      <c r="G27" s="228">
        <v>0.51739080934727644</v>
      </c>
      <c r="H27" s="228">
        <v>0.52154559640887954</v>
      </c>
      <c r="J27" s="17">
        <v>0.51586229026678787</v>
      </c>
      <c r="K27" s="228">
        <v>0.51169207562158836</v>
      </c>
      <c r="L27" s="228">
        <v>0.49463702228181289</v>
      </c>
      <c r="M27" s="228">
        <v>0.52260395571327378</v>
      </c>
      <c r="N27" s="70"/>
      <c r="O27" s="17">
        <v>0.5214588781351277</v>
      </c>
      <c r="P27" s="228">
        <v>0.52564063238527192</v>
      </c>
      <c r="Q27" s="228">
        <v>0.52094952164095731</v>
      </c>
      <c r="R27" s="228">
        <v>0.53538956357487799</v>
      </c>
      <c r="S27" s="70"/>
      <c r="T27" s="17">
        <v>0.57637725571970277</v>
      </c>
      <c r="U27" s="228"/>
      <c r="V27" s="228"/>
      <c r="W27" s="228"/>
      <c r="X27" s="70"/>
      <c r="Y27" s="17">
        <v>0.57699402491207963</v>
      </c>
      <c r="Z27" s="17">
        <v>0.48954207977848396</v>
      </c>
      <c r="AA27" s="17">
        <v>0.49356173188149732</v>
      </c>
      <c r="AB27" s="17">
        <v>0.53327975068262612</v>
      </c>
      <c r="AC27" s="70"/>
      <c r="AD27" s="17">
        <v>0.51586229026678787</v>
      </c>
      <c r="AE27" s="17">
        <v>0.50776810796423888</v>
      </c>
      <c r="AF27" s="17">
        <v>0.46157479444110611</v>
      </c>
      <c r="AG27" s="17">
        <v>0.61701079836678085</v>
      </c>
      <c r="AH27" s="70"/>
      <c r="AI27" s="17">
        <v>0.5214588781351277</v>
      </c>
      <c r="AJ27" s="17">
        <v>0.52988111858922571</v>
      </c>
      <c r="AK27" s="17">
        <v>0.51178147176446354</v>
      </c>
      <c r="AL27" s="17">
        <v>0.57825471761211189</v>
      </c>
      <c r="AM27" s="70"/>
      <c r="AN27" s="17">
        <v>0.57637725571970277</v>
      </c>
      <c r="AO27" s="17"/>
      <c r="AP27" s="17"/>
      <c r="AQ27" s="17"/>
    </row>
    <row r="28" spans="1:43" ht="14.85" customHeight="1">
      <c r="A28" s="59" t="s">
        <v>188</v>
      </c>
      <c r="C28" s="228">
        <v>-5.1297422928099669E-3</v>
      </c>
      <c r="E28" s="17">
        <v>-1.9347289719667143E-3</v>
      </c>
      <c r="F28" s="17">
        <v>-3.2779999717816896E-3</v>
      </c>
      <c r="G28" s="228">
        <v>-4.2193039763061251E-3</v>
      </c>
      <c r="H28" s="228">
        <v>-3.0511824592162808E-3</v>
      </c>
      <c r="J28" s="17">
        <v>-2.5966960173074943E-3</v>
      </c>
      <c r="K28" s="17">
        <v>-4.9349405910486446E-3</v>
      </c>
      <c r="L28" s="228">
        <v>-7.9825531633263003E-3</v>
      </c>
      <c r="M28" s="228">
        <v>-9.6345110690261946E-3</v>
      </c>
      <c r="N28" s="70"/>
      <c r="O28" s="17">
        <v>-1.7483539861936036E-3</v>
      </c>
      <c r="P28" s="17">
        <v>-3.3838649453336047E-3</v>
      </c>
      <c r="Q28" s="228">
        <v>-6.4247624368108614E-3</v>
      </c>
      <c r="R28" s="228">
        <v>-7.020023729483787E-3</v>
      </c>
      <c r="S28" s="70"/>
      <c r="T28" s="17">
        <v>-1.5820373185016915E-3</v>
      </c>
      <c r="U28" s="17"/>
      <c r="V28" s="228"/>
      <c r="W28" s="228"/>
      <c r="X28" s="70"/>
      <c r="Y28" s="17">
        <v>-1.9347289719667143E-3</v>
      </c>
      <c r="Z28" s="17">
        <v>-1.3986060114724226E-3</v>
      </c>
      <c r="AA28" s="17">
        <v>-1.0404184937544761E-3</v>
      </c>
      <c r="AB28" s="17">
        <v>1.0828795642494483E-3</v>
      </c>
      <c r="AC28" s="70"/>
      <c r="AD28" s="17">
        <v>-2.5966960173074943E-3</v>
      </c>
      <c r="AE28" s="17">
        <v>-2.4144246471241625E-3</v>
      </c>
      <c r="AF28" s="17">
        <v>-3.1518886660852419E-3</v>
      </c>
      <c r="AG28" s="17">
        <v>-1.784408928979714E-3</v>
      </c>
      <c r="AH28" s="70"/>
      <c r="AI28" s="17">
        <v>-1.7483539861936036E-3</v>
      </c>
      <c r="AJ28" s="17">
        <v>-1.668817839631944E-3</v>
      </c>
      <c r="AK28" s="17">
        <v>-3.118630586199819E-3</v>
      </c>
      <c r="AL28" s="17">
        <v>-7.2378423464552262E-4</v>
      </c>
      <c r="AM28" s="70"/>
      <c r="AN28" s="17">
        <v>-1.5820373185016915E-3</v>
      </c>
      <c r="AO28" s="17"/>
      <c r="AP28" s="17"/>
      <c r="AQ28" s="17"/>
    </row>
    <row r="29" spans="1:43" ht="14.85" customHeight="1">
      <c r="A29" s="59" t="s">
        <v>189</v>
      </c>
      <c r="C29" s="17"/>
      <c r="E29" s="17"/>
      <c r="F29" s="17"/>
      <c r="G29" s="17"/>
      <c r="H29" s="17"/>
      <c r="J29" s="17"/>
      <c r="K29" s="17"/>
      <c r="L29" s="17">
        <v>-9.0725183457120769E-3</v>
      </c>
      <c r="M29" s="17">
        <v>-1.0955205842787273E-2</v>
      </c>
      <c r="N29" s="70"/>
      <c r="O29" s="17">
        <v>-1.9863015407930082E-3</v>
      </c>
      <c r="P29" s="17">
        <v>-3.8333915759375097E-3</v>
      </c>
      <c r="Q29" s="17">
        <v>-7.2511183768981316E-3</v>
      </c>
      <c r="R29" s="17">
        <v>-7.9137600176010861E-3</v>
      </c>
      <c r="S29" s="70"/>
      <c r="T29" s="17">
        <v>-1.7800058135130591E-3</v>
      </c>
      <c r="U29" s="17"/>
      <c r="V29" s="17"/>
      <c r="W29" s="17"/>
      <c r="X29" s="70"/>
      <c r="Y29" s="17"/>
      <c r="Z29" s="17"/>
      <c r="AA29" s="17"/>
      <c r="AB29" s="17"/>
      <c r="AC29" s="70"/>
      <c r="AD29" s="17"/>
      <c r="AE29" s="17"/>
      <c r="AF29" s="17">
        <v>-3.5822583528882712E-3</v>
      </c>
      <c r="AG29" s="17">
        <v>-2.0290149634605392E-3</v>
      </c>
      <c r="AH29" s="70"/>
      <c r="AI29" s="17">
        <v>-1.9863015407930082E-3</v>
      </c>
      <c r="AJ29" s="17">
        <v>-1.89051051137286E-3</v>
      </c>
      <c r="AK29" s="17">
        <v>-3.5197503062191155E-3</v>
      </c>
      <c r="AL29" s="17">
        <v>-8.1593096522608675E-4</v>
      </c>
      <c r="AM29" s="70"/>
      <c r="AN29" s="17">
        <v>-1.7800058135130591E-3</v>
      </c>
      <c r="AO29" s="17"/>
      <c r="AP29" s="17"/>
      <c r="AQ29" s="17"/>
    </row>
    <row r="30" spans="1:43" ht="14.85" customHeight="1">
      <c r="A30" s="59" t="s">
        <v>118</v>
      </c>
      <c r="C30" s="228">
        <v>0.57833198945861009</v>
      </c>
      <c r="E30" s="17">
        <v>0.57490706696610339</v>
      </c>
      <c r="F30" s="17">
        <v>0.58486987495566356</v>
      </c>
      <c r="G30" s="228">
        <v>0.58726777617797188</v>
      </c>
      <c r="H30" s="228">
        <v>0.59419873277494506</v>
      </c>
      <c r="J30" s="17">
        <v>0.60259341180303716</v>
      </c>
      <c r="K30" s="17">
        <v>0.62785644758090298</v>
      </c>
      <c r="L30" s="228">
        <v>0.63806761730114758</v>
      </c>
      <c r="M30" s="228">
        <v>0.63205042536073042</v>
      </c>
      <c r="N30" s="70"/>
      <c r="O30" s="17">
        <v>0.62996464384789452</v>
      </c>
      <c r="P30" s="17">
        <v>0.64358010996015114</v>
      </c>
      <c r="Q30" s="228">
        <v>0.6693122890990385</v>
      </c>
      <c r="R30" s="228">
        <v>0.68996056500750247</v>
      </c>
      <c r="S30" s="70"/>
      <c r="T30" s="17">
        <v>0.69510839960436177</v>
      </c>
      <c r="U30" s="17"/>
      <c r="V30" s="228"/>
      <c r="W30" s="228"/>
      <c r="X30" s="70"/>
      <c r="Y30" s="17">
        <v>0.57490706696610339</v>
      </c>
      <c r="Z30" s="17">
        <v>0.58486987495566356</v>
      </c>
      <c r="AA30" s="17">
        <v>0.58726777617797188</v>
      </c>
      <c r="AB30" s="17">
        <v>0.59419873277494506</v>
      </c>
      <c r="AC30" s="70"/>
      <c r="AD30" s="17">
        <v>0.60259341180303716</v>
      </c>
      <c r="AE30" s="17">
        <v>0.62785644758090298</v>
      </c>
      <c r="AF30" s="17">
        <v>0.63806761730114758</v>
      </c>
      <c r="AG30" s="17">
        <v>0.63205042536073042</v>
      </c>
      <c r="AH30" s="70"/>
      <c r="AI30" s="17">
        <v>0.62996464384789452</v>
      </c>
      <c r="AJ30" s="17">
        <v>0.64358010996015114</v>
      </c>
      <c r="AK30" s="17">
        <v>0.6693122890990385</v>
      </c>
      <c r="AL30" s="17">
        <v>0.68996056500750247</v>
      </c>
      <c r="AM30" s="70"/>
      <c r="AN30" s="17">
        <v>0.69510839960436177</v>
      </c>
      <c r="AO30" s="17"/>
      <c r="AP30" s="17"/>
      <c r="AQ30" s="17"/>
    </row>
    <row r="31" spans="1:43" ht="14.85" customHeight="1">
      <c r="A31" s="59" t="s">
        <v>190</v>
      </c>
      <c r="C31" s="303">
        <v>4.0440573312088834E-2</v>
      </c>
      <c r="D31" s="304"/>
      <c r="E31" s="302">
        <v>3.9747722746716035E-2</v>
      </c>
      <c r="F31" s="302">
        <v>3.7762026167969955E-2</v>
      </c>
      <c r="G31" s="303">
        <v>3.4887647938873521E-2</v>
      </c>
      <c r="H31" s="303">
        <v>3.2554321911569394E-2</v>
      </c>
      <c r="I31" s="304"/>
      <c r="J31" s="302">
        <v>3.4033687373893728E-2</v>
      </c>
      <c r="K31" s="302">
        <v>3.2768762732377416E-2</v>
      </c>
      <c r="L31" s="303">
        <v>3.3683373747687984E-2</v>
      </c>
      <c r="M31" s="303">
        <v>3.4355246737207912E-2</v>
      </c>
      <c r="N31" s="299"/>
      <c r="O31" s="17">
        <v>3.6254075386483835E-2</v>
      </c>
      <c r="P31" s="17">
        <v>3.3148981891023103E-2</v>
      </c>
      <c r="Q31" s="228">
        <v>3.2156749375831128E-2</v>
      </c>
      <c r="R31" s="228">
        <v>3.0564130644372266E-2</v>
      </c>
      <c r="S31" s="299"/>
      <c r="T31" s="17">
        <v>3.1017742438905736E-2</v>
      </c>
      <c r="U31" s="17"/>
      <c r="V31" s="228"/>
      <c r="W31" s="228"/>
      <c r="X31" s="299"/>
      <c r="Y31" s="302">
        <v>3.9747722746716035E-2</v>
      </c>
      <c r="Z31" s="302">
        <v>3.7762026167969955E-2</v>
      </c>
      <c r="AA31" s="302">
        <v>3.4887647938873521E-2</v>
      </c>
      <c r="AB31" s="302">
        <v>3.2554321911569394E-2</v>
      </c>
      <c r="AC31" s="305"/>
      <c r="AD31" s="302">
        <v>3.4033687373893728E-2</v>
      </c>
      <c r="AE31" s="302">
        <v>3.2768762732377416E-2</v>
      </c>
      <c r="AF31" s="302">
        <v>3.3683373747687984E-2</v>
      </c>
      <c r="AG31" s="302">
        <v>3.4355246737207912E-2</v>
      </c>
      <c r="AH31" s="299"/>
      <c r="AI31" s="17">
        <v>3.6254075386483835E-2</v>
      </c>
      <c r="AJ31" s="17">
        <v>3.3148981891023103E-2</v>
      </c>
      <c r="AK31" s="17">
        <v>3.2156749375831128E-2</v>
      </c>
      <c r="AL31" s="17">
        <v>3.0564130644372266E-2</v>
      </c>
      <c r="AM31" s="299"/>
      <c r="AN31" s="17">
        <v>3.1017742438905736E-2</v>
      </c>
      <c r="AO31" s="17"/>
      <c r="AP31" s="17"/>
      <c r="AQ31" s="17"/>
    </row>
    <row r="32" spans="1:43" ht="14.85" customHeight="1">
      <c r="A32" s="59" t="s">
        <v>121</v>
      </c>
      <c r="C32" s="228">
        <v>0.78682653732983876</v>
      </c>
      <c r="E32" s="17">
        <v>0.790389684441131</v>
      </c>
      <c r="F32" s="17">
        <v>0.80131302052070952</v>
      </c>
      <c r="G32" s="228">
        <v>0.80198192177910843</v>
      </c>
      <c r="H32" s="228">
        <v>0.80771117988498409</v>
      </c>
      <c r="J32" s="17">
        <v>0.81034754626424488</v>
      </c>
      <c r="K32" s="17">
        <v>0.80752882276982685</v>
      </c>
      <c r="L32" s="228">
        <v>0.80798504842083707</v>
      </c>
      <c r="M32" s="228">
        <v>0.81541070395518112</v>
      </c>
      <c r="N32" s="70"/>
      <c r="O32" s="17">
        <v>0.81771920314602098</v>
      </c>
      <c r="P32" s="17">
        <v>0.81519850203076105</v>
      </c>
      <c r="Q32" s="228">
        <v>0.81673103355762267</v>
      </c>
      <c r="R32" s="228">
        <v>0.80957797220740291</v>
      </c>
      <c r="S32" s="70"/>
      <c r="T32" s="17">
        <v>0.81330207304632063</v>
      </c>
      <c r="U32" s="17"/>
      <c r="V32" s="228"/>
      <c r="W32" s="228"/>
      <c r="X32" s="70"/>
      <c r="Y32" s="17">
        <v>0.790389684441131</v>
      </c>
      <c r="Z32" s="17">
        <v>0.80131302052070952</v>
      </c>
      <c r="AA32" s="17">
        <v>0.80198192177910843</v>
      </c>
      <c r="AB32" s="17">
        <v>0.80771117988498409</v>
      </c>
      <c r="AC32" s="70"/>
      <c r="AD32" s="17">
        <v>0.81034754626424488</v>
      </c>
      <c r="AE32" s="17">
        <v>0.80752882276982685</v>
      </c>
      <c r="AF32" s="17">
        <v>0.80798504842083707</v>
      </c>
      <c r="AG32" s="17">
        <v>0.81541070395518112</v>
      </c>
      <c r="AH32" s="70"/>
      <c r="AI32" s="17">
        <v>0.81771920314602098</v>
      </c>
      <c r="AJ32" s="17">
        <v>0.81519850203076105</v>
      </c>
      <c r="AK32" s="17">
        <v>0.81673103355762267</v>
      </c>
      <c r="AL32" s="17">
        <v>0.80957797220740291</v>
      </c>
      <c r="AM32" s="70"/>
      <c r="AN32" s="17">
        <v>0.81330207304632063</v>
      </c>
      <c r="AO32" s="17"/>
      <c r="AP32" s="17"/>
      <c r="AQ32" s="17"/>
    </row>
    <row r="33" spans="1:43" ht="14.85" customHeight="1">
      <c r="A33" s="59" t="s">
        <v>191</v>
      </c>
      <c r="C33" s="228">
        <v>6.9409284162091786E-2</v>
      </c>
      <c r="E33" s="17">
        <v>7.0207808253612794E-2</v>
      </c>
      <c r="F33" s="17">
        <v>7.0338284688529026E-2</v>
      </c>
      <c r="G33" s="228">
        <v>7.0398803331633009E-2</v>
      </c>
      <c r="H33" s="228">
        <v>7.1045654021363161E-2</v>
      </c>
      <c r="J33" s="17">
        <v>7.3471842949633367E-2</v>
      </c>
      <c r="K33" s="17">
        <v>7.3922996004658834E-2</v>
      </c>
      <c r="L33" s="228">
        <v>7.4126425247168518E-2</v>
      </c>
      <c r="M33" s="17">
        <v>7.4340033813592277E-2</v>
      </c>
      <c r="N33" s="70"/>
      <c r="O33" s="17">
        <v>7.3977860789672611E-2</v>
      </c>
      <c r="P33" s="17">
        <v>7.345698025980231E-2</v>
      </c>
      <c r="Q33" s="228">
        <v>7.2641656262805554E-2</v>
      </c>
      <c r="R33" s="17">
        <v>7.1993679617950876E-2</v>
      </c>
      <c r="S33" s="70"/>
      <c r="T33" s="17">
        <v>6.9540975069619884E-2</v>
      </c>
      <c r="U33" s="17"/>
      <c r="V33" s="228"/>
      <c r="W33" s="17"/>
      <c r="X33" s="70"/>
      <c r="Y33" s="17">
        <v>7.0207808253612794E-2</v>
      </c>
      <c r="Z33" s="17">
        <v>7.0844295001401714E-2</v>
      </c>
      <c r="AA33" s="17">
        <v>7.1589405523110036E-2</v>
      </c>
      <c r="AB33" s="229">
        <v>7.2419465281288842E-2</v>
      </c>
      <c r="AC33" s="70"/>
      <c r="AD33" s="17">
        <v>7.3471842949633367E-2</v>
      </c>
      <c r="AE33" s="17">
        <v>7.4459383552173228E-2</v>
      </c>
      <c r="AF33" s="17">
        <v>7.4312302694328911E-2</v>
      </c>
      <c r="AG33" s="229">
        <v>7.3999868437179706E-2</v>
      </c>
      <c r="AH33" s="70"/>
      <c r="AI33" s="17">
        <v>7.3977860789672611E-2</v>
      </c>
      <c r="AJ33" s="17">
        <v>7.2970298827422495E-2</v>
      </c>
      <c r="AK33" s="17">
        <v>7.1447139697235498E-2</v>
      </c>
      <c r="AL33" s="229">
        <v>6.994678755171635E-2</v>
      </c>
      <c r="AM33" s="70"/>
      <c r="AN33" s="17">
        <v>6.9540975069619884E-2</v>
      </c>
      <c r="AO33" s="17"/>
      <c r="AP33" s="17"/>
      <c r="AQ33" s="229"/>
    </row>
    <row r="34" spans="1:43" ht="14.85" customHeight="1">
      <c r="A34" s="157" t="s">
        <v>192</v>
      </c>
    </row>
    <row r="35" spans="1:43" ht="14.85" customHeight="1">
      <c r="A35" s="100" t="s">
        <v>193</v>
      </c>
      <c r="B35" s="100"/>
      <c r="F35" s="252"/>
      <c r="K35" s="252"/>
      <c r="P35" s="252"/>
      <c r="U35" s="252"/>
      <c r="Z35" s="240"/>
      <c r="AA35" s="241"/>
      <c r="AB35" s="241"/>
      <c r="AE35" s="240"/>
      <c r="AF35" s="241"/>
      <c r="AG35" s="241"/>
      <c r="AJ35" s="240"/>
      <c r="AK35" s="241"/>
      <c r="AL35" s="241"/>
      <c r="AO35" s="240"/>
      <c r="AP35" s="241"/>
      <c r="AQ35" s="241"/>
    </row>
    <row r="36" spans="1:43" ht="14.85" customHeight="1">
      <c r="A36" s="100" t="s">
        <v>194</v>
      </c>
      <c r="B36" s="100"/>
      <c r="Z36" s="242"/>
      <c r="AA36" s="243"/>
      <c r="AB36" s="209"/>
      <c r="AE36" s="242"/>
      <c r="AF36" s="243"/>
      <c r="AG36" s="209"/>
      <c r="AJ36" s="242"/>
      <c r="AK36" s="243"/>
      <c r="AL36" s="209"/>
      <c r="AO36" s="242"/>
      <c r="AP36" s="243"/>
      <c r="AQ36" s="209"/>
    </row>
    <row r="37" spans="1:43" ht="14.85" customHeight="1">
      <c r="A37" s="100" t="s">
        <v>195</v>
      </c>
      <c r="B37" s="100"/>
      <c r="AA37" s="244"/>
      <c r="AB37" s="244"/>
      <c r="AE37" s="240"/>
      <c r="AF37" s="244"/>
      <c r="AG37" s="244"/>
      <c r="AJ37" s="240"/>
      <c r="AK37" s="244"/>
      <c r="AL37" s="244"/>
      <c r="AO37" s="240"/>
      <c r="AP37" s="244"/>
      <c r="AQ37" s="244"/>
    </row>
    <row r="38" spans="1:43" ht="14.85" customHeight="1">
      <c r="A38" s="100" t="s">
        <v>196</v>
      </c>
      <c r="B38" s="100"/>
    </row>
    <row r="39" spans="1:43" ht="14.85" customHeight="1">
      <c r="B39" s="100"/>
    </row>
    <row r="40" spans="1:43" ht="14.85" customHeight="1">
      <c r="B40" s="100"/>
      <c r="Z40" s="240"/>
      <c r="AA40" s="245"/>
      <c r="AB40" s="245"/>
      <c r="AE40" s="240"/>
      <c r="AF40" s="245"/>
      <c r="AG40" s="245"/>
      <c r="AJ40" s="240"/>
      <c r="AK40" s="245"/>
      <c r="AL40" s="245"/>
      <c r="AO40" s="240"/>
      <c r="AP40" s="245"/>
      <c r="AQ40" s="245"/>
    </row>
  </sheetData>
  <mergeCells count="8">
    <mergeCell ref="E6:H6"/>
    <mergeCell ref="J6:M6"/>
    <mergeCell ref="T6:W6"/>
    <mergeCell ref="AN6:AQ6"/>
    <mergeCell ref="AI6:AL6"/>
    <mergeCell ref="AD6:AG6"/>
    <mergeCell ref="Y6:AB6"/>
    <mergeCell ref="O6:R6"/>
  </mergeCells>
  <conditionalFormatting sqref="C18:C19">
    <cfRule type="containsErrors" dxfId="677" priority="229">
      <formula>ISERROR(C18)</formula>
    </cfRule>
  </conditionalFormatting>
  <conditionalFormatting sqref="F8:F14">
    <cfRule type="containsErrors" dxfId="676" priority="179">
      <formula>ISERROR(F8)</formula>
    </cfRule>
  </conditionalFormatting>
  <conditionalFormatting sqref="F7:H7">
    <cfRule type="containsErrors" dxfId="675" priority="166">
      <formula>ISERROR(F7)</formula>
    </cfRule>
  </conditionalFormatting>
  <conditionalFormatting sqref="F15:H15">
    <cfRule type="containsErrors" dxfId="674" priority="170">
      <formula>ISERROR(F15)</formula>
    </cfRule>
  </conditionalFormatting>
  <conditionalFormatting sqref="G18">
    <cfRule type="containsErrors" dxfId="673" priority="168">
      <formula>ISERROR(G18)</formula>
    </cfRule>
  </conditionalFormatting>
  <conditionalFormatting sqref="G8:H8">
    <cfRule type="containsErrors" dxfId="672" priority="187">
      <formula>ISERROR(G8)</formula>
    </cfRule>
  </conditionalFormatting>
  <conditionalFormatting sqref="H18:H19">
    <cfRule type="containsErrors" dxfId="671" priority="171">
      <formula>ISERROR(H18)</formula>
    </cfRule>
  </conditionalFormatting>
  <conditionalFormatting sqref="K8:K14">
    <cfRule type="containsErrors" dxfId="670" priority="106">
      <formula>ISERROR(K8)</formula>
    </cfRule>
  </conditionalFormatting>
  <conditionalFormatting sqref="K16:K26">
    <cfRule type="containsErrors" dxfId="669" priority="96">
      <formula>ISERROR(K16)</formula>
    </cfRule>
  </conditionalFormatting>
  <conditionalFormatting sqref="K7:M7">
    <cfRule type="containsErrors" dxfId="668" priority="95">
      <formula>ISERROR(K7)</formula>
    </cfRule>
  </conditionalFormatting>
  <conditionalFormatting sqref="K15:M15">
    <cfRule type="containsErrors" dxfId="667" priority="99">
      <formula>ISERROR(K15)</formula>
    </cfRule>
  </conditionalFormatting>
  <conditionalFormatting sqref="L18">
    <cfRule type="containsErrors" dxfId="666" priority="97">
      <formula>ISERROR(L18)</formula>
    </cfRule>
  </conditionalFormatting>
  <conditionalFormatting sqref="L8:M8">
    <cfRule type="containsErrors" dxfId="665" priority="114">
      <formula>ISERROR(L8)</formula>
    </cfRule>
  </conditionalFormatting>
  <conditionalFormatting sqref="M18:M19">
    <cfRule type="containsErrors" dxfId="664" priority="100">
      <formula>ISERROR(M18)</formula>
    </cfRule>
  </conditionalFormatting>
  <conditionalFormatting sqref="N7:O33">
    <cfRule type="containsErrors" dxfId="663" priority="32">
      <formula>ISERROR(N7)</formula>
    </cfRule>
  </conditionalFormatting>
  <conditionalFormatting sqref="P8:P14">
    <cfRule type="containsErrors" dxfId="662" priority="38">
      <formula>ISERROR(P8)</formula>
    </cfRule>
  </conditionalFormatting>
  <conditionalFormatting sqref="P16:P26">
    <cfRule type="containsErrors" dxfId="661" priority="34">
      <formula>ISERROR(P16)</formula>
    </cfRule>
  </conditionalFormatting>
  <conditionalFormatting sqref="P28:P33">
    <cfRule type="containsErrors" dxfId="660" priority="23">
      <formula>ISERROR(P28)</formula>
    </cfRule>
  </conditionalFormatting>
  <conditionalFormatting sqref="P7:R7">
    <cfRule type="containsErrors" dxfId="659" priority="31">
      <formula>ISERROR(P7)</formula>
    </cfRule>
  </conditionalFormatting>
  <conditionalFormatting sqref="P15:R15">
    <cfRule type="containsErrors" dxfId="658" priority="36">
      <formula>ISERROR(P15)</formula>
    </cfRule>
  </conditionalFormatting>
  <conditionalFormatting sqref="Q18">
    <cfRule type="containsErrors" dxfId="657" priority="35">
      <formula>ISERROR(Q18)</formula>
    </cfRule>
  </conditionalFormatting>
  <conditionalFormatting sqref="Q8:R8">
    <cfRule type="containsErrors" dxfId="656" priority="40">
      <formula>ISERROR(Q8)</formula>
    </cfRule>
  </conditionalFormatting>
  <conditionalFormatting sqref="R18:R19">
    <cfRule type="containsErrors" dxfId="655" priority="37">
      <formula>ISERROR(R18)</formula>
    </cfRule>
  </conditionalFormatting>
  <conditionalFormatting sqref="S7:T33">
    <cfRule type="containsErrors" dxfId="654" priority="11">
      <formula>ISERROR(S7)</formula>
    </cfRule>
  </conditionalFormatting>
  <conditionalFormatting sqref="U8:U14">
    <cfRule type="containsErrors" dxfId="653" priority="19">
      <formula>ISERROR(U8)</formula>
    </cfRule>
  </conditionalFormatting>
  <conditionalFormatting sqref="U16:U26">
    <cfRule type="containsErrors" dxfId="652" priority="15">
      <formula>ISERROR(U16)</formula>
    </cfRule>
  </conditionalFormatting>
  <conditionalFormatting sqref="U28:U33">
    <cfRule type="containsErrors" dxfId="651" priority="12">
      <formula>ISERROR(U28)</formula>
    </cfRule>
  </conditionalFormatting>
  <conditionalFormatting sqref="U7:W7">
    <cfRule type="containsErrors" dxfId="650" priority="10">
      <formula>ISERROR(U7)</formula>
    </cfRule>
  </conditionalFormatting>
  <conditionalFormatting sqref="U15:W15">
    <cfRule type="containsErrors" dxfId="649" priority="17">
      <formula>ISERROR(U15)</formula>
    </cfRule>
  </conditionalFormatting>
  <conditionalFormatting sqref="V18">
    <cfRule type="containsErrors" dxfId="648" priority="16">
      <formula>ISERROR(V18)</formula>
    </cfRule>
  </conditionalFormatting>
  <conditionalFormatting sqref="V8:W8">
    <cfRule type="containsErrors" dxfId="647" priority="20">
      <formula>ISERROR(V8)</formula>
    </cfRule>
  </conditionalFormatting>
  <conditionalFormatting sqref="W18:W19">
    <cfRule type="containsErrors" dxfId="646" priority="18">
      <formula>ISERROR(W18)</formula>
    </cfRule>
  </conditionalFormatting>
  <conditionalFormatting sqref="Z7:Z14 AE7:AE14 E7:E33 J7:J33 X7:X33 C8 AC8:AC33 AA9:AA14 AF9:AF14 Y9:Y26 AD9:AD26 C15 F16:F33 K28:K33 Y28:Y33 AD28:AD33">
    <cfRule type="containsErrors" dxfId="645" priority="377">
      <formula>ISERROR(C7)</formula>
    </cfRule>
  </conditionalFormatting>
  <conditionalFormatting sqref="Z16:AA25">
    <cfRule type="containsErrors" dxfId="644" priority="153">
      <formula>ISERROR(Z16)</formula>
    </cfRule>
  </conditionalFormatting>
  <conditionalFormatting sqref="Z15:AB15">
    <cfRule type="containsErrors" dxfId="643" priority="149">
      <formula>ISERROR(Z15)</formula>
    </cfRule>
  </conditionalFormatting>
  <conditionalFormatting sqref="AA36">
    <cfRule type="containsErrors" dxfId="642" priority="150">
      <formula>ISERROR(AA36)</formula>
    </cfRule>
  </conditionalFormatting>
  <conditionalFormatting sqref="AA35:AB35">
    <cfRule type="containsErrors" dxfId="641" priority="151">
      <formula>ISERROR(AA35)</formula>
    </cfRule>
  </conditionalFormatting>
  <conditionalFormatting sqref="AE16:AF25">
    <cfRule type="containsErrors" dxfId="640" priority="82">
      <formula>ISERROR(AE16)</formula>
    </cfRule>
  </conditionalFormatting>
  <conditionalFormatting sqref="AE15:AG15">
    <cfRule type="containsErrors" dxfId="639" priority="78">
      <formula>ISERROR(AE15)</formula>
    </cfRule>
  </conditionalFormatting>
  <conditionalFormatting sqref="AF36">
    <cfRule type="containsErrors" dxfId="638" priority="79">
      <formula>ISERROR(AF36)</formula>
    </cfRule>
  </conditionalFormatting>
  <conditionalFormatting sqref="AF35:AG35">
    <cfRule type="containsErrors" dxfId="637" priority="80">
      <formula>ISERROR(AF35)</formula>
    </cfRule>
  </conditionalFormatting>
  <conditionalFormatting sqref="AI9:AI26 AI28:AI33">
    <cfRule type="containsErrors" dxfId="636" priority="24">
      <formula>ISERROR(AI9)</formula>
    </cfRule>
  </conditionalFormatting>
  <conditionalFormatting sqref="AJ7:AJ14 AH8:AH33 AK9:AK14">
    <cfRule type="containsErrors" dxfId="635" priority="30">
      <formula>ISERROR(AH7)</formula>
    </cfRule>
  </conditionalFormatting>
  <conditionalFormatting sqref="AJ31">
    <cfRule type="containsErrors" dxfId="634" priority="22">
      <formula>ISERROR(AJ31)</formula>
    </cfRule>
  </conditionalFormatting>
  <conditionalFormatting sqref="AJ16:AK25">
    <cfRule type="containsErrors" dxfId="633" priority="29">
      <formula>ISERROR(AJ16)</formula>
    </cfRule>
  </conditionalFormatting>
  <conditionalFormatting sqref="AJ15:AL15">
    <cfRule type="containsErrors" dxfId="632" priority="26">
      <formula>ISERROR(AJ15)</formula>
    </cfRule>
  </conditionalFormatting>
  <conditionalFormatting sqref="AK36">
    <cfRule type="containsErrors" dxfId="631" priority="27">
      <formula>ISERROR(AK36)</formula>
    </cfRule>
  </conditionalFormatting>
  <conditionalFormatting sqref="AK35:AL35">
    <cfRule type="containsErrors" dxfId="630" priority="28">
      <formula>ISERROR(AK35)</formula>
    </cfRule>
  </conditionalFormatting>
  <conditionalFormatting sqref="AM8:AM33 AP9:AP14">
    <cfRule type="containsErrors" dxfId="629" priority="9">
      <formula>ISERROR(AM8)</formula>
    </cfRule>
  </conditionalFormatting>
  <conditionalFormatting sqref="AN9:AN33">
    <cfRule type="containsErrors" dxfId="628" priority="1">
      <formula>ISERROR(AN9)</formula>
    </cfRule>
  </conditionalFormatting>
  <conditionalFormatting sqref="AO7:AO14">
    <cfRule type="containsErrors" dxfId="627" priority="2">
      <formula>ISERROR(AO7)</formula>
    </cfRule>
  </conditionalFormatting>
  <conditionalFormatting sqref="AO31">
    <cfRule type="containsErrors" dxfId="626" priority="3">
      <formula>ISERROR(AO31)</formula>
    </cfRule>
  </conditionalFormatting>
  <conditionalFormatting sqref="AO16:AP25">
    <cfRule type="containsErrors" dxfId="625" priority="8">
      <formula>ISERROR(AO16)</formula>
    </cfRule>
  </conditionalFormatting>
  <conditionalFormatting sqref="AO15:AQ15">
    <cfRule type="containsErrors" dxfId="624" priority="5">
      <formula>ISERROR(AO15)</formula>
    </cfRule>
  </conditionalFormatting>
  <conditionalFormatting sqref="AP36">
    <cfRule type="containsErrors" dxfId="623" priority="6">
      <formula>ISERROR(AP36)</formula>
    </cfRule>
  </conditionalFormatting>
  <conditionalFormatting sqref="AP35:AQ35">
    <cfRule type="containsErrors" dxfId="622" priority="7">
      <formula>ISERROR(AP35)</formula>
    </cfRule>
  </conditionalFormatting>
  <printOptions horizontalCentered="1" verticalCentered="1"/>
  <pageMargins left="0.23622047244094491" right="0.23622047244094491" top="0.74803149606299213" bottom="0.74803149606299213" header="0.31496062992125984" footer="0.31496062992125984"/>
  <pageSetup paperSize="9" scale="64" orientation="landscape" errors="blank" r:id="rId1"/>
  <headerFooter scaleWithDoc="0">
    <oddHeader>&amp;LAddiko Bank AG&amp;R&amp;A</oddHeader>
    <oddFooter>&amp;C_x000D_&amp;1#&amp;"Calibri"&amp;10&amp;K000000 This document is classified as: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6072907BDF2F45A8A652D56E673DD5" ma:contentTypeVersion="6" ma:contentTypeDescription="Create a new document." ma:contentTypeScope="" ma:versionID="6d505e9a3e2f44d3588fa1ebcfd64065">
  <xsd:schema xmlns:xsd="http://www.w3.org/2001/XMLSchema" xmlns:xs="http://www.w3.org/2001/XMLSchema" xmlns:p="http://schemas.microsoft.com/office/2006/metadata/properties" xmlns:ns2="b5e870d9-582f-4a62-9689-20cac4d02b85" xmlns:ns3="9dbd166b-ea24-4731-a373-b80c6a1076eb" targetNamespace="http://schemas.microsoft.com/office/2006/metadata/properties" ma:root="true" ma:fieldsID="59f5af4030295990945b7e025f5b1f36" ns2:_="" ns3:_="">
    <xsd:import namespace="b5e870d9-582f-4a62-9689-20cac4d02b85"/>
    <xsd:import namespace="9dbd166b-ea24-4731-a373-b80c6a1076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e870d9-582f-4a62-9689-20cac4d02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bd166b-ea24-4731-a373-b80c6a1076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238132-1F9C-441A-A91F-233D7C73F6E4}"/>
</file>

<file path=customXml/itemProps2.xml><?xml version="1.0" encoding="utf-8"?>
<ds:datastoreItem xmlns:ds="http://schemas.openxmlformats.org/officeDocument/2006/customXml" ds:itemID="{2CEBECE4-F4B2-47AA-920B-68E441DBC900}">
  <ds:schemaRefs>
    <ds:schemaRef ds:uri="http://schemas.openxmlformats.org/package/2006/metadata/core-properties"/>
    <ds:schemaRef ds:uri="http://schemas.microsoft.com/office/2006/documentManagement/types"/>
    <ds:schemaRef ds:uri="http://purl.org/dc/terms/"/>
    <ds:schemaRef ds:uri="http://purl.org/dc/elements/1.1/"/>
    <ds:schemaRef ds:uri="9dbd166b-ea24-4731-a373-b80c6a1076eb"/>
    <ds:schemaRef ds:uri="b5e870d9-582f-4a62-9689-20cac4d02b85"/>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E328331-E87C-48A5-B186-F044CC486D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29</vt:i4>
      </vt:variant>
      <vt:variant>
        <vt:lpstr>Named Ranges</vt:lpstr>
      </vt:variant>
      <vt:variant>
        <vt:i4>39</vt:i4>
      </vt:variant>
    </vt:vector>
  </HeadingPairs>
  <TitlesOfParts>
    <vt:vector size="68" baseType="lpstr">
      <vt:lpstr>CONTENT</vt:lpstr>
      <vt:lpstr>KEY FINANCIALS &gt;&gt;</vt:lpstr>
      <vt:lpstr>Key Performance Metrics</vt:lpstr>
      <vt:lpstr>Key Performance Metrics II</vt:lpstr>
      <vt:lpstr>Key Financial Data</vt:lpstr>
      <vt:lpstr>Group Balance Sheet</vt:lpstr>
      <vt:lpstr>Group P&amp;L</vt:lpstr>
      <vt:lpstr>BUSINESS SEGMENTS &gt;&gt;</vt:lpstr>
      <vt:lpstr>Segment Reporting CONSUMER</vt:lpstr>
      <vt:lpstr>Segment Reporting SME</vt:lpstr>
      <vt:lpstr>Segment Reporting MORTGAGE</vt:lpstr>
      <vt:lpstr>Segment Reporting LARGE&amp;PUBLIC</vt:lpstr>
      <vt:lpstr>Segment Reporting LARGE CORP.</vt:lpstr>
      <vt:lpstr>Segment Reporting PUBLIC FIN.</vt:lpstr>
      <vt:lpstr>Segment Reporting CORP. CENTER</vt:lpstr>
      <vt:lpstr>Segment Reporting TOTAL</vt:lpstr>
      <vt:lpstr>GEOGRAPHIES &gt;&gt;</vt:lpstr>
      <vt:lpstr>Slovenia</vt:lpstr>
      <vt:lpstr>Croatia</vt:lpstr>
      <vt:lpstr>Serbia</vt:lpstr>
      <vt:lpstr>BiH-Sarajevo</vt:lpstr>
      <vt:lpstr>BiH-Banja Luka</vt:lpstr>
      <vt:lpstr>Montenegro</vt:lpstr>
      <vt:lpstr>Austria (HQ)</vt:lpstr>
      <vt:lpstr>Recon.</vt:lpstr>
      <vt:lpstr>Group</vt:lpstr>
      <vt:lpstr>OTHER &gt;&gt;</vt:lpstr>
      <vt:lpstr>Glossary</vt:lpstr>
      <vt:lpstr>Disclaimer</vt:lpstr>
      <vt:lpstr>'Austria (HQ)'!Print_Area</vt:lpstr>
      <vt:lpstr>'BiH-Banja Luka'!Print_Area</vt:lpstr>
      <vt:lpstr>'BiH-Sarajevo'!Print_Area</vt:lpstr>
      <vt:lpstr>'BUSINESS SEGMENTS &gt;&gt;'!Print_Area</vt:lpstr>
      <vt:lpstr>Croatia!Print_Area</vt:lpstr>
      <vt:lpstr>Disclaimer!Print_Area</vt:lpstr>
      <vt:lpstr>'GEOGRAPHIES &gt;&gt;'!Print_Area</vt:lpstr>
      <vt:lpstr>Glossary!Print_Area</vt:lpstr>
      <vt:lpstr>Group!Print_Area</vt:lpstr>
      <vt:lpstr>'Group Balance Sheet'!Print_Area</vt:lpstr>
      <vt:lpstr>'Group P&amp;L'!Print_Area</vt:lpstr>
      <vt:lpstr>'Key Financial Data'!Print_Area</vt:lpstr>
      <vt:lpstr>'KEY FINANCIALS &gt;&gt;'!Print_Area</vt:lpstr>
      <vt:lpstr>'Key Performance Metrics'!Print_Area</vt:lpstr>
      <vt:lpstr>'Key Performance Metrics II'!Print_Area</vt:lpstr>
      <vt:lpstr>Montenegro!Print_Area</vt:lpstr>
      <vt:lpstr>'OTHER &gt;&gt;'!Print_Area</vt:lpstr>
      <vt:lpstr>Recon.!Print_Area</vt:lpstr>
      <vt:lpstr>'Segment Reporting CONSUMER'!Print_Area</vt:lpstr>
      <vt:lpstr>'Segment Reporting CORP. CENTER'!Print_Area</vt:lpstr>
      <vt:lpstr>'Segment Reporting LARGE CORP.'!Print_Area</vt:lpstr>
      <vt:lpstr>'Segment Reporting LARGE&amp;PUBLIC'!Print_Area</vt:lpstr>
      <vt:lpstr>'Segment Reporting MORTGAGE'!Print_Area</vt:lpstr>
      <vt:lpstr>'Segment Reporting PUBLIC FIN.'!Print_Area</vt:lpstr>
      <vt:lpstr>'Segment Reporting SME'!Print_Area</vt:lpstr>
      <vt:lpstr>'Segment Reporting TOTAL'!Print_Area</vt:lpstr>
      <vt:lpstr>Serbia!Print_Area</vt:lpstr>
      <vt:lpstr>Slovenia!Print_Area</vt:lpstr>
      <vt:lpstr>Glossary!Print_Titles</vt:lpstr>
      <vt:lpstr>'Key Performance Metrics'!Print_Titles</vt:lpstr>
      <vt:lpstr>'Key Performance Metrics II'!Print_Titles</vt:lpstr>
      <vt:lpstr>'Segment Reporting CONSUMER'!Print_Titles</vt:lpstr>
      <vt:lpstr>'Segment Reporting CORP. CENTER'!Print_Titles</vt:lpstr>
      <vt:lpstr>'Segment Reporting LARGE CORP.'!Print_Titles</vt:lpstr>
      <vt:lpstr>'Segment Reporting LARGE&amp;PUBLIC'!Print_Titles</vt:lpstr>
      <vt:lpstr>'Segment Reporting MORTGAGE'!Print_Titles</vt:lpstr>
      <vt:lpstr>'Segment Reporting PUBLIC FIN.'!Print_Titles</vt:lpstr>
      <vt:lpstr>'Segment Reporting SME'!Print_Titles</vt:lpstr>
      <vt:lpstr>'Segment Reporting TOTAL'!Print_Titles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2019-11-12T09:49:47Z</dcterms:created>
  <dcterms:modified xsi:type="dcterms:W3CDTF">2026-05-12T05:12:11Z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0af775-bb76-4c01-b977-c5ea5444e339_Enabled">
    <vt:lpwstr>true</vt:lpwstr>
  </property>
  <property fmtid="{D5CDD505-2E9C-101B-9397-08002B2CF9AE}" pid="3" name="MSIP_Label_a70af775-bb76-4c01-b977-c5ea5444e339_SetDate">
    <vt:lpwstr>2023-08-09T07:36:45Z</vt:lpwstr>
  </property>
  <property fmtid="{D5CDD505-2E9C-101B-9397-08002B2CF9AE}" pid="4" name="MSIP_Label_a70af775-bb76-4c01-b977-c5ea5444e339_Method">
    <vt:lpwstr>Standard</vt:lpwstr>
  </property>
  <property fmtid="{D5CDD505-2E9C-101B-9397-08002B2CF9AE}" pid="5" name="MSIP_Label_a70af775-bb76-4c01-b977-c5ea5444e339_Name">
    <vt:lpwstr>Internal (ABH)</vt:lpwstr>
  </property>
  <property fmtid="{D5CDD505-2E9C-101B-9397-08002B2CF9AE}" pid="6" name="MSIP_Label_a70af775-bb76-4c01-b977-c5ea5444e339_SiteId">
    <vt:lpwstr>ea54e955-ce3f-4547-9304-1cd2b88557ab</vt:lpwstr>
  </property>
  <property fmtid="{D5CDD505-2E9C-101B-9397-08002B2CF9AE}" pid="7" name="MSIP_Label_a70af775-bb76-4c01-b977-c5ea5444e339_ActionId">
    <vt:lpwstr>0a0b36ec-747e-4b31-9a1a-f47b031172a0</vt:lpwstr>
  </property>
  <property fmtid="{D5CDD505-2E9C-101B-9397-08002B2CF9AE}" pid="8" name="MSIP_Label_a70af775-bb76-4c01-b977-c5ea5444e339_ContentBits">
    <vt:lpwstr>2</vt:lpwstr>
  </property>
  <property fmtid="{D5CDD505-2E9C-101B-9397-08002B2CF9AE}" pid="9" name="ContentTypeId">
    <vt:lpwstr>0x010100296072907BDF2F45A8A652D56E673DD5</vt:lpwstr>
  </property>
</Properties>
</file>